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lexandrasalgado\Desktop\NUEVO\TH\"/>
    </mc:Choice>
  </mc:AlternateContent>
  <xr:revisionPtr revIDLastSave="0" documentId="13_ncr:1_{7398EF01-C73E-41F5-9F2C-1B66962B51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externalReferences>
    <externalReference r:id="rId4"/>
  </externalReferences>
  <definedNames>
    <definedName name="_xlnm._FilterDatabase" localSheetId="0" hidden="1">'1.Conjunto de datos (remuneraci'!$A$1:$M$732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A120" i="2" l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116" i="2"/>
  <c r="A117" i="2" s="1"/>
  <c r="A118" i="2" s="1"/>
  <c r="A119" i="2" s="1"/>
  <c r="A115" i="2"/>
  <c r="M732" i="2"/>
  <c r="H732" i="2"/>
  <c r="L732" i="2" s="1"/>
  <c r="M731" i="2"/>
  <c r="H731" i="2"/>
  <c r="L731" i="2" s="1"/>
  <c r="M730" i="2"/>
  <c r="H730" i="2"/>
  <c r="L730" i="2" s="1"/>
  <c r="M729" i="2"/>
  <c r="H729" i="2"/>
  <c r="L729" i="2" s="1"/>
  <c r="M728" i="2"/>
  <c r="H728" i="2"/>
  <c r="L728" i="2" s="1"/>
  <c r="M727" i="2"/>
  <c r="L727" i="2"/>
  <c r="H727" i="2"/>
  <c r="M726" i="2"/>
  <c r="H726" i="2"/>
  <c r="L726" i="2" s="1"/>
  <c r="M725" i="2"/>
  <c r="H725" i="2"/>
  <c r="L725" i="2" s="1"/>
  <c r="M724" i="2"/>
  <c r="H724" i="2"/>
  <c r="L724" i="2" s="1"/>
  <c r="M723" i="2"/>
  <c r="H723" i="2"/>
  <c r="L723" i="2" s="1"/>
  <c r="M722" i="2"/>
  <c r="H722" i="2"/>
  <c r="L722" i="2" s="1"/>
  <c r="M721" i="2"/>
  <c r="H721" i="2"/>
  <c r="L721" i="2" s="1"/>
  <c r="M720" i="2"/>
  <c r="H720" i="2"/>
  <c r="L720" i="2" s="1"/>
  <c r="M719" i="2"/>
  <c r="H719" i="2"/>
  <c r="L719" i="2" s="1"/>
  <c r="M718" i="2"/>
  <c r="H718" i="2"/>
  <c r="L718" i="2" s="1"/>
  <c r="M717" i="2"/>
  <c r="H717" i="2"/>
  <c r="L717" i="2" s="1"/>
  <c r="M716" i="2"/>
  <c r="H716" i="2"/>
  <c r="L716" i="2" s="1"/>
  <c r="M715" i="2"/>
  <c r="H715" i="2"/>
  <c r="L715" i="2" s="1"/>
  <c r="M714" i="2"/>
  <c r="H714" i="2"/>
  <c r="L714" i="2" s="1"/>
  <c r="M713" i="2"/>
  <c r="H713" i="2"/>
  <c r="L713" i="2" s="1"/>
  <c r="M712" i="2"/>
  <c r="H712" i="2"/>
  <c r="L712" i="2" s="1"/>
  <c r="M711" i="2"/>
  <c r="H711" i="2"/>
  <c r="L711" i="2" s="1"/>
  <c r="M710" i="2"/>
  <c r="H710" i="2"/>
  <c r="L710" i="2" s="1"/>
  <c r="M709" i="2"/>
  <c r="H709" i="2"/>
  <c r="L709" i="2" s="1"/>
  <c r="M708" i="2"/>
  <c r="H708" i="2"/>
  <c r="L708" i="2" s="1"/>
  <c r="M707" i="2"/>
  <c r="H707" i="2"/>
  <c r="L707" i="2" s="1"/>
  <c r="M706" i="2"/>
  <c r="H706" i="2"/>
  <c r="L706" i="2" s="1"/>
  <c r="M705" i="2"/>
  <c r="H705" i="2"/>
  <c r="L705" i="2" s="1"/>
  <c r="M704" i="2"/>
  <c r="H704" i="2"/>
  <c r="L704" i="2" s="1"/>
  <c r="M703" i="2"/>
  <c r="H703" i="2"/>
  <c r="L703" i="2" s="1"/>
  <c r="M702" i="2"/>
  <c r="H702" i="2"/>
  <c r="L702" i="2" s="1"/>
  <c r="M701" i="2"/>
  <c r="H701" i="2"/>
  <c r="L701" i="2" s="1"/>
  <c r="M700" i="2"/>
  <c r="H700" i="2"/>
  <c r="L700" i="2" s="1"/>
  <c r="M699" i="2"/>
  <c r="L699" i="2"/>
  <c r="H699" i="2"/>
  <c r="M698" i="2"/>
  <c r="H698" i="2"/>
  <c r="L698" i="2" s="1"/>
  <c r="M697" i="2"/>
  <c r="H697" i="2"/>
  <c r="L697" i="2" s="1"/>
  <c r="M696" i="2"/>
  <c r="H696" i="2"/>
  <c r="L696" i="2" s="1"/>
  <c r="M695" i="2"/>
  <c r="H695" i="2"/>
  <c r="L695" i="2" s="1"/>
  <c r="M694" i="2"/>
  <c r="H694" i="2"/>
  <c r="L694" i="2" s="1"/>
  <c r="M693" i="2"/>
  <c r="H693" i="2"/>
  <c r="L693" i="2" s="1"/>
  <c r="M692" i="2"/>
  <c r="H692" i="2"/>
  <c r="L692" i="2" s="1"/>
  <c r="M691" i="2"/>
  <c r="H691" i="2"/>
  <c r="L691" i="2" s="1"/>
  <c r="M690" i="2"/>
  <c r="H690" i="2"/>
  <c r="L690" i="2" s="1"/>
  <c r="M689" i="2"/>
  <c r="H689" i="2"/>
  <c r="L689" i="2" s="1"/>
  <c r="M688" i="2"/>
  <c r="H688" i="2"/>
  <c r="L688" i="2" s="1"/>
  <c r="M687" i="2"/>
  <c r="H687" i="2"/>
  <c r="L687" i="2" s="1"/>
  <c r="M686" i="2"/>
  <c r="H686" i="2"/>
  <c r="L686" i="2" s="1"/>
  <c r="M685" i="2"/>
  <c r="H685" i="2"/>
  <c r="L685" i="2" s="1"/>
  <c r="M684" i="2"/>
  <c r="H684" i="2"/>
  <c r="L684" i="2" s="1"/>
  <c r="M683" i="2"/>
  <c r="H683" i="2"/>
  <c r="L683" i="2" s="1"/>
  <c r="M682" i="2"/>
  <c r="H682" i="2"/>
  <c r="L682" i="2" s="1"/>
  <c r="M681" i="2"/>
  <c r="H681" i="2"/>
  <c r="L681" i="2" s="1"/>
  <c r="M680" i="2"/>
  <c r="H680" i="2"/>
  <c r="L680" i="2" s="1"/>
  <c r="M679" i="2"/>
  <c r="H679" i="2"/>
  <c r="L679" i="2" s="1"/>
  <c r="M678" i="2"/>
  <c r="H678" i="2"/>
  <c r="L678" i="2" s="1"/>
  <c r="M677" i="2"/>
  <c r="H677" i="2"/>
  <c r="L677" i="2" s="1"/>
  <c r="M676" i="2"/>
  <c r="H676" i="2"/>
  <c r="L676" i="2" s="1"/>
  <c r="M675" i="2"/>
  <c r="H675" i="2"/>
  <c r="L675" i="2" s="1"/>
  <c r="M674" i="2"/>
  <c r="L674" i="2"/>
  <c r="H674" i="2"/>
  <c r="M673" i="2"/>
  <c r="H673" i="2"/>
  <c r="L673" i="2" s="1"/>
  <c r="M672" i="2"/>
  <c r="H672" i="2"/>
  <c r="L672" i="2" s="1"/>
  <c r="M671" i="2"/>
  <c r="L671" i="2"/>
  <c r="H671" i="2"/>
  <c r="M670" i="2"/>
  <c r="H670" i="2"/>
  <c r="L670" i="2" s="1"/>
  <c r="M669" i="2"/>
  <c r="H669" i="2"/>
  <c r="L669" i="2" s="1"/>
  <c r="M668" i="2"/>
  <c r="H668" i="2"/>
  <c r="L668" i="2" s="1"/>
  <c r="M667" i="2"/>
  <c r="H667" i="2"/>
  <c r="L667" i="2" s="1"/>
  <c r="M666" i="2"/>
  <c r="H666" i="2"/>
  <c r="L666" i="2" s="1"/>
  <c r="M665" i="2"/>
  <c r="H665" i="2"/>
  <c r="L665" i="2" s="1"/>
  <c r="M664" i="2"/>
  <c r="H664" i="2"/>
  <c r="L664" i="2" s="1"/>
  <c r="M663" i="2"/>
  <c r="H663" i="2"/>
  <c r="L663" i="2" s="1"/>
  <c r="M662" i="2"/>
  <c r="H662" i="2"/>
  <c r="L662" i="2" s="1"/>
  <c r="M661" i="2"/>
  <c r="H661" i="2"/>
  <c r="L661" i="2" s="1"/>
  <c r="M660" i="2"/>
  <c r="H660" i="2"/>
  <c r="L660" i="2" s="1"/>
  <c r="M659" i="2"/>
  <c r="H659" i="2"/>
  <c r="L659" i="2" s="1"/>
  <c r="M658" i="2"/>
  <c r="H658" i="2"/>
  <c r="L658" i="2" s="1"/>
  <c r="M657" i="2"/>
  <c r="H657" i="2"/>
  <c r="L657" i="2" s="1"/>
  <c r="M656" i="2"/>
  <c r="H656" i="2"/>
  <c r="L656" i="2" s="1"/>
  <c r="M655" i="2"/>
  <c r="H655" i="2"/>
  <c r="L655" i="2" s="1"/>
  <c r="M654" i="2"/>
  <c r="H654" i="2"/>
  <c r="L654" i="2" s="1"/>
  <c r="M653" i="2"/>
  <c r="H653" i="2"/>
  <c r="L653" i="2" s="1"/>
  <c r="M652" i="2"/>
  <c r="H652" i="2"/>
  <c r="L652" i="2" s="1"/>
  <c r="M651" i="2"/>
  <c r="H651" i="2"/>
  <c r="L651" i="2" s="1"/>
  <c r="M650" i="2"/>
  <c r="H650" i="2"/>
  <c r="L650" i="2" s="1"/>
  <c r="M649" i="2"/>
  <c r="H649" i="2"/>
  <c r="L649" i="2" s="1"/>
  <c r="M648" i="2"/>
  <c r="H648" i="2"/>
  <c r="L648" i="2" s="1"/>
  <c r="M647" i="2"/>
  <c r="H647" i="2"/>
  <c r="L647" i="2" s="1"/>
  <c r="M646" i="2"/>
  <c r="H646" i="2"/>
  <c r="L646" i="2" s="1"/>
  <c r="M645" i="2"/>
  <c r="H645" i="2"/>
  <c r="L645" i="2" s="1"/>
  <c r="M644" i="2"/>
  <c r="H644" i="2"/>
  <c r="L644" i="2" s="1"/>
  <c r="M643" i="2"/>
  <c r="H643" i="2"/>
  <c r="L643" i="2" s="1"/>
  <c r="M642" i="2"/>
  <c r="H642" i="2"/>
  <c r="L642" i="2" s="1"/>
  <c r="M641" i="2"/>
  <c r="H641" i="2"/>
  <c r="L641" i="2" s="1"/>
  <c r="M640" i="2"/>
  <c r="H640" i="2"/>
  <c r="L640" i="2" s="1"/>
  <c r="M639" i="2"/>
  <c r="H639" i="2"/>
  <c r="L639" i="2" s="1"/>
  <c r="M638" i="2"/>
  <c r="H638" i="2"/>
  <c r="L638" i="2" s="1"/>
  <c r="M637" i="2"/>
  <c r="H637" i="2"/>
  <c r="L637" i="2" s="1"/>
  <c r="M636" i="2"/>
  <c r="H636" i="2"/>
  <c r="L636" i="2" s="1"/>
  <c r="M635" i="2"/>
  <c r="H635" i="2"/>
  <c r="L635" i="2" s="1"/>
  <c r="M634" i="2"/>
  <c r="L634" i="2"/>
  <c r="H634" i="2"/>
  <c r="M633" i="2"/>
  <c r="H633" i="2"/>
  <c r="L633" i="2" s="1"/>
  <c r="M632" i="2"/>
  <c r="H632" i="2"/>
  <c r="L632" i="2" s="1"/>
  <c r="M631" i="2"/>
  <c r="H631" i="2"/>
  <c r="L631" i="2" s="1"/>
  <c r="M630" i="2"/>
  <c r="H630" i="2"/>
  <c r="L630" i="2" s="1"/>
  <c r="M629" i="2"/>
  <c r="H629" i="2"/>
  <c r="L629" i="2" s="1"/>
  <c r="M628" i="2"/>
  <c r="H628" i="2"/>
  <c r="L628" i="2" s="1"/>
  <c r="M627" i="2"/>
  <c r="H627" i="2"/>
  <c r="L627" i="2" s="1"/>
  <c r="M626" i="2"/>
  <c r="H626" i="2"/>
  <c r="L626" i="2" s="1"/>
  <c r="M625" i="2"/>
  <c r="H625" i="2"/>
  <c r="L625" i="2" s="1"/>
  <c r="M624" i="2"/>
  <c r="H624" i="2"/>
  <c r="L624" i="2" s="1"/>
  <c r="M623" i="2"/>
  <c r="H623" i="2"/>
  <c r="L623" i="2" s="1"/>
  <c r="M622" i="2"/>
  <c r="H622" i="2"/>
  <c r="L622" i="2" s="1"/>
  <c r="M621" i="2"/>
  <c r="H621" i="2"/>
  <c r="L621" i="2" s="1"/>
  <c r="M620" i="2"/>
  <c r="H620" i="2"/>
  <c r="L620" i="2" s="1"/>
  <c r="M619" i="2"/>
  <c r="H619" i="2"/>
  <c r="L619" i="2" s="1"/>
  <c r="M618" i="2"/>
  <c r="H618" i="2"/>
  <c r="L618" i="2" s="1"/>
  <c r="M617" i="2"/>
  <c r="H617" i="2"/>
  <c r="L617" i="2" s="1"/>
  <c r="M616" i="2"/>
  <c r="H616" i="2"/>
  <c r="L616" i="2" s="1"/>
  <c r="M615" i="2"/>
  <c r="H615" i="2"/>
  <c r="L615" i="2" s="1"/>
  <c r="M614" i="2"/>
  <c r="H614" i="2"/>
  <c r="L614" i="2" s="1"/>
  <c r="M613" i="2"/>
  <c r="H613" i="2"/>
  <c r="L613" i="2" s="1"/>
  <c r="M612" i="2"/>
  <c r="H612" i="2"/>
  <c r="L612" i="2" s="1"/>
  <c r="M611" i="2"/>
  <c r="H611" i="2"/>
  <c r="L611" i="2" s="1"/>
  <c r="M610" i="2"/>
  <c r="H610" i="2"/>
  <c r="L610" i="2" s="1"/>
  <c r="M609" i="2"/>
  <c r="H609" i="2"/>
  <c r="L609" i="2" s="1"/>
  <c r="M608" i="2"/>
  <c r="H608" i="2"/>
  <c r="L608" i="2" s="1"/>
  <c r="M607" i="2"/>
  <c r="H607" i="2"/>
  <c r="L607" i="2" s="1"/>
  <c r="M606" i="2"/>
  <c r="H606" i="2"/>
  <c r="L606" i="2" s="1"/>
  <c r="M605" i="2"/>
  <c r="H605" i="2"/>
  <c r="L605" i="2" s="1"/>
  <c r="M604" i="2"/>
  <c r="H604" i="2"/>
  <c r="L604" i="2" s="1"/>
  <c r="M603" i="2"/>
  <c r="H603" i="2"/>
  <c r="L603" i="2" s="1"/>
  <c r="M602" i="2"/>
  <c r="H602" i="2"/>
  <c r="L602" i="2" s="1"/>
  <c r="M601" i="2"/>
  <c r="H601" i="2"/>
  <c r="L601" i="2" s="1"/>
  <c r="M600" i="2"/>
  <c r="H600" i="2"/>
  <c r="L600" i="2" s="1"/>
  <c r="M599" i="2"/>
  <c r="H599" i="2"/>
  <c r="L599" i="2" s="1"/>
  <c r="M598" i="2"/>
  <c r="H598" i="2"/>
  <c r="L598" i="2" s="1"/>
  <c r="M597" i="2"/>
  <c r="H597" i="2"/>
  <c r="L597" i="2" s="1"/>
  <c r="M596" i="2"/>
  <c r="H596" i="2"/>
  <c r="L596" i="2" s="1"/>
  <c r="M595" i="2"/>
  <c r="H595" i="2"/>
  <c r="L595" i="2" s="1"/>
  <c r="M594" i="2"/>
  <c r="H594" i="2"/>
  <c r="L594" i="2" s="1"/>
  <c r="M593" i="2"/>
  <c r="H593" i="2"/>
  <c r="L593" i="2" s="1"/>
  <c r="M592" i="2"/>
  <c r="H592" i="2"/>
  <c r="L592" i="2" s="1"/>
  <c r="M591" i="2"/>
  <c r="H591" i="2"/>
  <c r="L591" i="2" s="1"/>
  <c r="M590" i="2"/>
  <c r="H590" i="2"/>
  <c r="L590" i="2" s="1"/>
  <c r="M589" i="2"/>
  <c r="H589" i="2"/>
  <c r="L589" i="2" s="1"/>
  <c r="M588" i="2"/>
  <c r="H588" i="2"/>
  <c r="L588" i="2" s="1"/>
  <c r="M587" i="2"/>
  <c r="H587" i="2"/>
  <c r="L587" i="2" s="1"/>
  <c r="M586" i="2"/>
  <c r="H586" i="2"/>
  <c r="L586" i="2" s="1"/>
  <c r="M585" i="2"/>
  <c r="H585" i="2"/>
  <c r="L585" i="2" s="1"/>
  <c r="M584" i="2"/>
  <c r="H584" i="2"/>
  <c r="L584" i="2" s="1"/>
  <c r="M583" i="2"/>
  <c r="H583" i="2"/>
  <c r="L583" i="2" s="1"/>
  <c r="M582" i="2"/>
  <c r="H582" i="2"/>
  <c r="L582" i="2" s="1"/>
  <c r="M581" i="2"/>
  <c r="H581" i="2"/>
  <c r="L581" i="2" s="1"/>
  <c r="M580" i="2"/>
  <c r="H580" i="2"/>
  <c r="L580" i="2" s="1"/>
  <c r="M579" i="2"/>
  <c r="H579" i="2"/>
  <c r="L579" i="2" s="1"/>
  <c r="M578" i="2"/>
  <c r="H578" i="2"/>
  <c r="L578" i="2" s="1"/>
  <c r="M577" i="2"/>
  <c r="H577" i="2"/>
  <c r="L577" i="2" s="1"/>
  <c r="M576" i="2"/>
  <c r="H576" i="2"/>
  <c r="L576" i="2" s="1"/>
  <c r="M575" i="2"/>
  <c r="H575" i="2"/>
  <c r="L575" i="2" s="1"/>
  <c r="M574" i="2"/>
  <c r="H574" i="2"/>
  <c r="L574" i="2" s="1"/>
  <c r="M573" i="2"/>
  <c r="H573" i="2"/>
  <c r="L573" i="2" s="1"/>
  <c r="M572" i="2"/>
  <c r="H572" i="2"/>
  <c r="L572" i="2" s="1"/>
  <c r="M571" i="2"/>
  <c r="H571" i="2"/>
  <c r="L571" i="2" s="1"/>
  <c r="M570" i="2"/>
  <c r="H570" i="2"/>
  <c r="L570" i="2" s="1"/>
  <c r="M569" i="2"/>
  <c r="H569" i="2"/>
  <c r="L569" i="2" s="1"/>
  <c r="M568" i="2"/>
  <c r="H568" i="2"/>
  <c r="L568" i="2" s="1"/>
  <c r="M567" i="2"/>
  <c r="H567" i="2"/>
  <c r="L567" i="2" s="1"/>
  <c r="M566" i="2"/>
  <c r="H566" i="2"/>
  <c r="L566" i="2" s="1"/>
  <c r="M565" i="2"/>
  <c r="H565" i="2"/>
  <c r="L565" i="2" s="1"/>
  <c r="M564" i="2"/>
  <c r="H564" i="2"/>
  <c r="L564" i="2" s="1"/>
  <c r="M563" i="2"/>
  <c r="H563" i="2"/>
  <c r="L563" i="2" s="1"/>
  <c r="M562" i="2"/>
  <c r="H562" i="2"/>
  <c r="L562" i="2" s="1"/>
  <c r="M561" i="2"/>
  <c r="H561" i="2"/>
  <c r="L561" i="2" s="1"/>
  <c r="M560" i="2"/>
  <c r="H560" i="2"/>
  <c r="L560" i="2" s="1"/>
  <c r="M559" i="2"/>
  <c r="H559" i="2"/>
  <c r="L559" i="2" s="1"/>
  <c r="M558" i="2"/>
  <c r="H558" i="2"/>
  <c r="L558" i="2" s="1"/>
  <c r="M557" i="2"/>
  <c r="H557" i="2"/>
  <c r="L557" i="2" s="1"/>
  <c r="M556" i="2"/>
  <c r="H556" i="2"/>
  <c r="L556" i="2" s="1"/>
  <c r="M555" i="2"/>
  <c r="H555" i="2"/>
  <c r="L555" i="2" s="1"/>
  <c r="M554" i="2"/>
  <c r="H554" i="2"/>
  <c r="L554" i="2" s="1"/>
  <c r="M553" i="2"/>
  <c r="H553" i="2"/>
  <c r="L553" i="2" s="1"/>
  <c r="M552" i="2"/>
  <c r="H552" i="2"/>
  <c r="L552" i="2" s="1"/>
  <c r="M551" i="2"/>
  <c r="H551" i="2"/>
  <c r="L551" i="2" s="1"/>
  <c r="M550" i="2"/>
  <c r="L550" i="2"/>
  <c r="H550" i="2"/>
  <c r="M549" i="2"/>
  <c r="H549" i="2"/>
  <c r="L549" i="2" s="1"/>
  <c r="M548" i="2"/>
  <c r="H548" i="2"/>
  <c r="L548" i="2" s="1"/>
  <c r="M547" i="2"/>
  <c r="H547" i="2"/>
  <c r="L547" i="2" s="1"/>
  <c r="M546" i="2"/>
  <c r="H546" i="2"/>
  <c r="L546" i="2" s="1"/>
  <c r="M545" i="2"/>
  <c r="L545" i="2"/>
  <c r="H545" i="2"/>
  <c r="M544" i="2"/>
  <c r="H544" i="2"/>
  <c r="L544" i="2" s="1"/>
  <c r="M543" i="2"/>
  <c r="H543" i="2"/>
  <c r="L543" i="2" s="1"/>
  <c r="M542" i="2"/>
  <c r="H542" i="2"/>
  <c r="L542" i="2" s="1"/>
  <c r="M541" i="2"/>
  <c r="H541" i="2"/>
  <c r="L541" i="2" s="1"/>
  <c r="M540" i="2"/>
  <c r="H540" i="2"/>
  <c r="L540" i="2" s="1"/>
  <c r="M539" i="2"/>
  <c r="H539" i="2"/>
  <c r="L539" i="2" s="1"/>
  <c r="M538" i="2"/>
  <c r="H538" i="2"/>
  <c r="L538" i="2" s="1"/>
  <c r="M537" i="2"/>
  <c r="H537" i="2"/>
  <c r="L537" i="2" s="1"/>
  <c r="M536" i="2"/>
  <c r="H536" i="2"/>
  <c r="L536" i="2" s="1"/>
  <c r="M535" i="2"/>
  <c r="H535" i="2"/>
  <c r="L535" i="2" s="1"/>
  <c r="M534" i="2"/>
  <c r="H534" i="2"/>
  <c r="L534" i="2" s="1"/>
  <c r="M533" i="2"/>
  <c r="H533" i="2"/>
  <c r="L533" i="2" s="1"/>
  <c r="M532" i="2"/>
  <c r="H532" i="2"/>
  <c r="L532" i="2" s="1"/>
  <c r="M531" i="2"/>
  <c r="H531" i="2"/>
  <c r="L531" i="2" s="1"/>
  <c r="M530" i="2"/>
  <c r="H530" i="2"/>
  <c r="L530" i="2" s="1"/>
  <c r="M529" i="2"/>
  <c r="H529" i="2"/>
  <c r="L529" i="2" s="1"/>
  <c r="M528" i="2"/>
  <c r="H528" i="2"/>
  <c r="L528" i="2" s="1"/>
  <c r="M527" i="2"/>
  <c r="H527" i="2"/>
  <c r="L527" i="2" s="1"/>
  <c r="M526" i="2"/>
  <c r="H526" i="2"/>
  <c r="L526" i="2" s="1"/>
  <c r="M525" i="2"/>
  <c r="H525" i="2"/>
  <c r="L525" i="2" s="1"/>
  <c r="M524" i="2"/>
  <c r="H524" i="2"/>
  <c r="L524" i="2" s="1"/>
  <c r="M523" i="2"/>
  <c r="H523" i="2"/>
  <c r="L523" i="2" s="1"/>
  <c r="M522" i="2"/>
  <c r="H522" i="2"/>
  <c r="L522" i="2" s="1"/>
  <c r="M521" i="2"/>
  <c r="H521" i="2"/>
  <c r="L521" i="2" s="1"/>
  <c r="M520" i="2"/>
  <c r="H520" i="2"/>
  <c r="L520" i="2" s="1"/>
  <c r="M519" i="2"/>
  <c r="H519" i="2"/>
  <c r="L519" i="2" s="1"/>
  <c r="M518" i="2"/>
  <c r="H518" i="2"/>
  <c r="L518" i="2" s="1"/>
  <c r="M517" i="2"/>
  <c r="H517" i="2"/>
  <c r="L517" i="2" s="1"/>
  <c r="M516" i="2"/>
  <c r="H516" i="2"/>
  <c r="L516" i="2" s="1"/>
  <c r="M515" i="2"/>
  <c r="H515" i="2"/>
  <c r="L515" i="2" s="1"/>
  <c r="M514" i="2"/>
  <c r="H514" i="2"/>
  <c r="L514" i="2" s="1"/>
  <c r="M513" i="2"/>
  <c r="H513" i="2"/>
  <c r="L513" i="2" s="1"/>
  <c r="M512" i="2"/>
  <c r="H512" i="2"/>
  <c r="L512" i="2" s="1"/>
  <c r="M511" i="2"/>
  <c r="H511" i="2"/>
  <c r="L511" i="2" s="1"/>
  <c r="M510" i="2"/>
  <c r="H510" i="2"/>
  <c r="L510" i="2" s="1"/>
  <c r="M509" i="2"/>
  <c r="H509" i="2"/>
  <c r="L509" i="2" s="1"/>
  <c r="M508" i="2"/>
  <c r="H508" i="2"/>
  <c r="L508" i="2" s="1"/>
  <c r="M507" i="2"/>
  <c r="H507" i="2"/>
  <c r="L507" i="2" s="1"/>
  <c r="M506" i="2"/>
  <c r="L506" i="2"/>
  <c r="H506" i="2"/>
  <c r="M505" i="2"/>
  <c r="H505" i="2"/>
  <c r="L505" i="2" s="1"/>
  <c r="M504" i="2"/>
  <c r="H504" i="2"/>
  <c r="L504" i="2" s="1"/>
  <c r="M503" i="2"/>
  <c r="H503" i="2"/>
  <c r="L503" i="2" s="1"/>
  <c r="M502" i="2"/>
  <c r="H502" i="2"/>
  <c r="L502" i="2" s="1"/>
  <c r="M501" i="2"/>
  <c r="H501" i="2"/>
  <c r="L501" i="2" s="1"/>
  <c r="M500" i="2"/>
  <c r="H500" i="2"/>
  <c r="L500" i="2" s="1"/>
  <c r="M499" i="2"/>
  <c r="H499" i="2"/>
  <c r="L499" i="2" s="1"/>
  <c r="M498" i="2"/>
  <c r="H498" i="2"/>
  <c r="L498" i="2" s="1"/>
  <c r="M497" i="2"/>
  <c r="H497" i="2"/>
  <c r="L497" i="2" s="1"/>
  <c r="M496" i="2"/>
  <c r="H496" i="2"/>
  <c r="L496" i="2" s="1"/>
  <c r="M495" i="2"/>
  <c r="H495" i="2"/>
  <c r="L495" i="2" s="1"/>
  <c r="M494" i="2"/>
  <c r="H494" i="2"/>
  <c r="L494" i="2" s="1"/>
  <c r="M493" i="2"/>
  <c r="H493" i="2"/>
  <c r="L493" i="2" s="1"/>
  <c r="M492" i="2"/>
  <c r="H492" i="2"/>
  <c r="L492" i="2" s="1"/>
  <c r="M491" i="2"/>
  <c r="H491" i="2"/>
  <c r="L491" i="2" s="1"/>
  <c r="M490" i="2"/>
  <c r="H490" i="2"/>
  <c r="L490" i="2" s="1"/>
  <c r="M489" i="2"/>
  <c r="H489" i="2"/>
  <c r="L489" i="2" s="1"/>
  <c r="M488" i="2"/>
  <c r="H488" i="2"/>
  <c r="L488" i="2" s="1"/>
  <c r="M487" i="2"/>
  <c r="H487" i="2"/>
  <c r="L487" i="2" s="1"/>
  <c r="M486" i="2"/>
  <c r="L486" i="2"/>
  <c r="H486" i="2"/>
  <c r="M485" i="2"/>
  <c r="H485" i="2"/>
  <c r="L485" i="2" s="1"/>
  <c r="M484" i="2"/>
  <c r="H484" i="2"/>
  <c r="L484" i="2" s="1"/>
  <c r="M483" i="2"/>
  <c r="H483" i="2"/>
  <c r="L483" i="2" s="1"/>
  <c r="M482" i="2"/>
  <c r="H482" i="2"/>
  <c r="L482" i="2" s="1"/>
  <c r="M481" i="2"/>
  <c r="L481" i="2"/>
  <c r="H481" i="2"/>
  <c r="M480" i="2"/>
  <c r="H480" i="2"/>
  <c r="L480" i="2" s="1"/>
  <c r="M479" i="2"/>
  <c r="H479" i="2"/>
  <c r="L479" i="2" s="1"/>
  <c r="M478" i="2"/>
  <c r="H478" i="2"/>
  <c r="L478" i="2" s="1"/>
  <c r="M477" i="2"/>
  <c r="H477" i="2"/>
  <c r="L477" i="2" s="1"/>
  <c r="M476" i="2"/>
  <c r="H476" i="2"/>
  <c r="L476" i="2" s="1"/>
  <c r="M475" i="2"/>
  <c r="H475" i="2"/>
  <c r="L475" i="2" s="1"/>
  <c r="M474" i="2"/>
  <c r="H474" i="2"/>
  <c r="L474" i="2" s="1"/>
  <c r="M473" i="2"/>
  <c r="H473" i="2"/>
  <c r="L473" i="2" s="1"/>
  <c r="M472" i="2"/>
  <c r="H472" i="2"/>
  <c r="L472" i="2" s="1"/>
  <c r="M471" i="2"/>
  <c r="H471" i="2"/>
  <c r="L471" i="2" s="1"/>
  <c r="M470" i="2"/>
  <c r="H470" i="2"/>
  <c r="L470" i="2" s="1"/>
  <c r="M469" i="2"/>
  <c r="H469" i="2"/>
  <c r="L469" i="2" s="1"/>
  <c r="M468" i="2"/>
  <c r="H468" i="2"/>
  <c r="L468" i="2" s="1"/>
  <c r="M467" i="2"/>
  <c r="H467" i="2"/>
  <c r="L467" i="2" s="1"/>
  <c r="M466" i="2"/>
  <c r="H466" i="2"/>
  <c r="L466" i="2" s="1"/>
  <c r="M465" i="2"/>
  <c r="H465" i="2"/>
  <c r="L465" i="2" s="1"/>
  <c r="M464" i="2"/>
  <c r="H464" i="2"/>
  <c r="L464" i="2" s="1"/>
  <c r="M463" i="2"/>
  <c r="H463" i="2"/>
  <c r="L463" i="2" s="1"/>
  <c r="M462" i="2"/>
  <c r="H462" i="2"/>
  <c r="L462" i="2" s="1"/>
  <c r="M461" i="2"/>
  <c r="H461" i="2"/>
  <c r="L461" i="2" s="1"/>
  <c r="M460" i="2"/>
  <c r="H460" i="2"/>
  <c r="L460" i="2" s="1"/>
  <c r="M459" i="2"/>
  <c r="H459" i="2"/>
  <c r="L459" i="2" s="1"/>
  <c r="M458" i="2"/>
  <c r="H458" i="2"/>
  <c r="L458" i="2" s="1"/>
  <c r="M457" i="2"/>
  <c r="H457" i="2"/>
  <c r="L457" i="2" s="1"/>
  <c r="M456" i="2"/>
  <c r="H456" i="2"/>
  <c r="L456" i="2" s="1"/>
  <c r="M455" i="2"/>
  <c r="H455" i="2"/>
  <c r="L455" i="2" s="1"/>
  <c r="M454" i="2"/>
  <c r="H454" i="2"/>
  <c r="L454" i="2" s="1"/>
  <c r="M453" i="2"/>
  <c r="H453" i="2"/>
  <c r="L453" i="2" s="1"/>
  <c r="M452" i="2"/>
  <c r="H452" i="2"/>
  <c r="L452" i="2" s="1"/>
  <c r="M451" i="2"/>
  <c r="H451" i="2"/>
  <c r="L451" i="2" s="1"/>
  <c r="M450" i="2"/>
  <c r="H450" i="2"/>
  <c r="L450" i="2" s="1"/>
  <c r="M449" i="2"/>
  <c r="H449" i="2"/>
  <c r="L449" i="2" s="1"/>
  <c r="M448" i="2"/>
  <c r="H448" i="2"/>
  <c r="L448" i="2" s="1"/>
  <c r="M447" i="2"/>
  <c r="H447" i="2"/>
  <c r="L447" i="2" s="1"/>
  <c r="M446" i="2"/>
  <c r="H446" i="2"/>
  <c r="L446" i="2" s="1"/>
  <c r="M445" i="2"/>
  <c r="H445" i="2"/>
  <c r="L445" i="2" s="1"/>
  <c r="M444" i="2"/>
  <c r="H444" i="2"/>
  <c r="L444" i="2" s="1"/>
  <c r="M443" i="2"/>
  <c r="H443" i="2"/>
  <c r="L443" i="2" s="1"/>
  <c r="M442" i="2"/>
  <c r="L442" i="2"/>
  <c r="H442" i="2"/>
  <c r="M441" i="2"/>
  <c r="H441" i="2"/>
  <c r="L441" i="2" s="1"/>
  <c r="M440" i="2"/>
  <c r="H440" i="2"/>
  <c r="L440" i="2" s="1"/>
  <c r="M439" i="2"/>
  <c r="H439" i="2"/>
  <c r="L439" i="2" s="1"/>
  <c r="M438" i="2"/>
  <c r="H438" i="2"/>
  <c r="L438" i="2" s="1"/>
  <c r="M437" i="2"/>
  <c r="H437" i="2"/>
  <c r="L437" i="2" s="1"/>
  <c r="M436" i="2"/>
  <c r="H436" i="2"/>
  <c r="L436" i="2" s="1"/>
  <c r="M435" i="2"/>
  <c r="H435" i="2"/>
  <c r="L435" i="2" s="1"/>
  <c r="M434" i="2"/>
  <c r="H434" i="2"/>
  <c r="L434" i="2" s="1"/>
  <c r="M433" i="2"/>
  <c r="H433" i="2"/>
  <c r="L433" i="2" s="1"/>
  <c r="M432" i="2"/>
  <c r="H432" i="2"/>
  <c r="L432" i="2" s="1"/>
  <c r="M431" i="2"/>
  <c r="H431" i="2"/>
  <c r="L431" i="2" s="1"/>
  <c r="M430" i="2"/>
  <c r="H430" i="2"/>
  <c r="L430" i="2" s="1"/>
  <c r="M429" i="2"/>
  <c r="H429" i="2"/>
  <c r="L429" i="2" s="1"/>
  <c r="M428" i="2"/>
  <c r="H428" i="2"/>
  <c r="L428" i="2" s="1"/>
  <c r="M427" i="2"/>
  <c r="H427" i="2"/>
  <c r="L427" i="2" s="1"/>
  <c r="M426" i="2"/>
  <c r="H426" i="2"/>
  <c r="L426" i="2" s="1"/>
  <c r="M425" i="2"/>
  <c r="H425" i="2"/>
  <c r="L425" i="2" s="1"/>
  <c r="M424" i="2"/>
  <c r="H424" i="2"/>
  <c r="L424" i="2" s="1"/>
  <c r="M423" i="2"/>
  <c r="H423" i="2"/>
  <c r="L423" i="2" s="1"/>
  <c r="M422" i="2"/>
  <c r="L422" i="2"/>
  <c r="H422" i="2"/>
  <c r="M421" i="2"/>
  <c r="H421" i="2"/>
  <c r="L421" i="2" s="1"/>
  <c r="M420" i="2"/>
  <c r="H420" i="2"/>
  <c r="L420" i="2" s="1"/>
  <c r="M419" i="2"/>
  <c r="H419" i="2"/>
  <c r="L419" i="2" s="1"/>
  <c r="M418" i="2"/>
  <c r="H418" i="2"/>
  <c r="L418" i="2" s="1"/>
  <c r="M417" i="2"/>
  <c r="L417" i="2"/>
  <c r="H417" i="2"/>
  <c r="M416" i="2"/>
  <c r="H416" i="2"/>
  <c r="L416" i="2" s="1"/>
  <c r="M415" i="2"/>
  <c r="H415" i="2"/>
  <c r="L415" i="2" s="1"/>
  <c r="M414" i="2"/>
  <c r="H414" i="2"/>
  <c r="L414" i="2" s="1"/>
  <c r="M413" i="2"/>
  <c r="H413" i="2"/>
  <c r="L413" i="2" s="1"/>
  <c r="M412" i="2"/>
  <c r="H412" i="2"/>
  <c r="L412" i="2" s="1"/>
  <c r="M411" i="2"/>
  <c r="H411" i="2"/>
  <c r="L411" i="2" s="1"/>
  <c r="M410" i="2"/>
  <c r="H410" i="2"/>
  <c r="L410" i="2" s="1"/>
  <c r="M409" i="2"/>
  <c r="H409" i="2"/>
  <c r="L409" i="2" s="1"/>
  <c r="M408" i="2"/>
  <c r="H408" i="2"/>
  <c r="L408" i="2" s="1"/>
  <c r="M407" i="2"/>
  <c r="H407" i="2"/>
  <c r="L407" i="2" s="1"/>
  <c r="M406" i="2"/>
  <c r="H406" i="2"/>
  <c r="L406" i="2" s="1"/>
  <c r="M405" i="2"/>
  <c r="H405" i="2"/>
  <c r="L405" i="2" s="1"/>
  <c r="M404" i="2"/>
  <c r="H404" i="2"/>
  <c r="L404" i="2" s="1"/>
  <c r="M403" i="2"/>
  <c r="H403" i="2"/>
  <c r="L403" i="2" s="1"/>
  <c r="M402" i="2"/>
  <c r="H402" i="2"/>
  <c r="L402" i="2" s="1"/>
  <c r="M401" i="2"/>
  <c r="H401" i="2"/>
  <c r="L401" i="2" s="1"/>
  <c r="M400" i="2"/>
  <c r="H400" i="2"/>
  <c r="L400" i="2" s="1"/>
  <c r="M399" i="2"/>
  <c r="H399" i="2"/>
  <c r="L399" i="2" s="1"/>
  <c r="M398" i="2"/>
  <c r="H398" i="2"/>
  <c r="L398" i="2" s="1"/>
  <c r="M397" i="2"/>
  <c r="H397" i="2"/>
  <c r="L397" i="2" s="1"/>
  <c r="M396" i="2"/>
  <c r="H396" i="2"/>
  <c r="L396" i="2" s="1"/>
  <c r="M395" i="2"/>
  <c r="H395" i="2"/>
  <c r="L395" i="2" s="1"/>
  <c r="M394" i="2"/>
  <c r="H394" i="2"/>
  <c r="L394" i="2" s="1"/>
  <c r="M393" i="2"/>
  <c r="H393" i="2"/>
  <c r="L393" i="2" s="1"/>
  <c r="M392" i="2"/>
  <c r="H392" i="2"/>
  <c r="L392" i="2" s="1"/>
  <c r="M391" i="2"/>
  <c r="H391" i="2"/>
  <c r="L391" i="2" s="1"/>
  <c r="M390" i="2"/>
  <c r="H390" i="2"/>
  <c r="L390" i="2" s="1"/>
  <c r="M389" i="2"/>
  <c r="H389" i="2"/>
  <c r="L389" i="2" s="1"/>
  <c r="M388" i="2"/>
  <c r="H388" i="2"/>
  <c r="L388" i="2" s="1"/>
  <c r="M387" i="2"/>
  <c r="H387" i="2"/>
  <c r="L387" i="2" s="1"/>
  <c r="M386" i="2"/>
  <c r="H386" i="2"/>
  <c r="L386" i="2" s="1"/>
  <c r="M385" i="2"/>
  <c r="H385" i="2"/>
  <c r="L385" i="2" s="1"/>
  <c r="M384" i="2"/>
  <c r="H384" i="2"/>
  <c r="L384" i="2" s="1"/>
  <c r="M383" i="2"/>
  <c r="H383" i="2"/>
  <c r="L383" i="2" s="1"/>
  <c r="M382" i="2"/>
  <c r="L382" i="2"/>
  <c r="H382" i="2"/>
  <c r="M381" i="2"/>
  <c r="H381" i="2"/>
  <c r="L381" i="2" s="1"/>
  <c r="M380" i="2"/>
  <c r="H380" i="2"/>
  <c r="L380" i="2" s="1"/>
  <c r="M379" i="2"/>
  <c r="H379" i="2"/>
  <c r="L379" i="2" s="1"/>
  <c r="M378" i="2"/>
  <c r="H378" i="2"/>
  <c r="L378" i="2" s="1"/>
  <c r="M377" i="2"/>
  <c r="H377" i="2"/>
  <c r="L377" i="2" s="1"/>
  <c r="M376" i="2"/>
  <c r="H376" i="2"/>
  <c r="L376" i="2" s="1"/>
  <c r="M375" i="2"/>
  <c r="H375" i="2"/>
  <c r="L375" i="2" s="1"/>
  <c r="M374" i="2"/>
  <c r="H374" i="2"/>
  <c r="L374" i="2" s="1"/>
  <c r="G729" i="2"/>
  <c r="G732" i="2"/>
  <c r="G731" i="2"/>
  <c r="G730" i="2"/>
  <c r="G395" i="2"/>
  <c r="G379" i="2"/>
  <c r="G393" i="2"/>
  <c r="G392" i="2"/>
  <c r="G389" i="2"/>
  <c r="G394" i="2"/>
  <c r="G391" i="2"/>
  <c r="G390" i="2"/>
  <c r="G388" i="2"/>
  <c r="G387" i="2"/>
  <c r="G386" i="2"/>
  <c r="G385" i="2"/>
  <c r="G384" i="2"/>
  <c r="G383" i="2"/>
  <c r="G382" i="2"/>
  <c r="G381" i="2"/>
  <c r="G380" i="2"/>
  <c r="G575" i="2"/>
  <c r="G574" i="2"/>
  <c r="G573" i="2"/>
  <c r="G536" i="2"/>
  <c r="G378" i="2"/>
  <c r="G377" i="2"/>
  <c r="G376" i="2"/>
  <c r="G375" i="2"/>
  <c r="G421" i="2"/>
  <c r="G404" i="2"/>
  <c r="G580" i="2"/>
  <c r="G577" i="2"/>
  <c r="G724" i="2"/>
  <c r="G723" i="2"/>
  <c r="G722" i="2"/>
  <c r="G721" i="2"/>
  <c r="G576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727" i="2"/>
  <c r="G726" i="2"/>
  <c r="G725" i="2"/>
  <c r="G592" i="2"/>
  <c r="G591" i="2"/>
  <c r="G590" i="2"/>
  <c r="G585" i="2"/>
  <c r="G728" i="2"/>
  <c r="G589" i="2"/>
  <c r="G588" i="2"/>
  <c r="G587" i="2"/>
  <c r="G586" i="2"/>
  <c r="G584" i="2"/>
  <c r="G583" i="2"/>
  <c r="G582" i="2"/>
  <c r="G579" i="2"/>
  <c r="G578" i="2"/>
  <c r="G543" i="2"/>
  <c r="G542" i="2"/>
  <c r="G541" i="2"/>
  <c r="G540" i="2"/>
  <c r="G539" i="2"/>
  <c r="G538" i="2"/>
  <c r="G537" i="2"/>
  <c r="G535" i="2"/>
  <c r="G581" i="2"/>
  <c r="G532" i="2"/>
  <c r="G531" i="2"/>
  <c r="G530" i="2"/>
  <c r="G529" i="2"/>
  <c r="G528" i="2"/>
  <c r="G572" i="2"/>
  <c r="G533" i="2"/>
  <c r="G479" i="2"/>
  <c r="G443" i="2"/>
  <c r="G427" i="2"/>
  <c r="G426" i="2"/>
  <c r="G396" i="2"/>
  <c r="G571" i="2"/>
  <c r="G570" i="2"/>
  <c r="G569" i="2"/>
  <c r="G527" i="2"/>
  <c r="G526" i="2"/>
  <c r="G525" i="2"/>
  <c r="G524" i="2"/>
  <c r="G502" i="2"/>
  <c r="G484" i="2"/>
  <c r="G460" i="2"/>
  <c r="G459" i="2"/>
  <c r="G442" i="2"/>
  <c r="G425" i="2"/>
  <c r="G424" i="2"/>
  <c r="G423" i="2"/>
  <c r="G422" i="2"/>
  <c r="G420" i="2"/>
  <c r="G419" i="2"/>
  <c r="G397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34" i="2"/>
  <c r="G519" i="2"/>
  <c r="G518" i="2"/>
  <c r="G517" i="2"/>
  <c r="G516" i="2"/>
  <c r="G515" i="2"/>
  <c r="G501" i="2"/>
  <c r="G500" i="2"/>
  <c r="G499" i="2"/>
  <c r="G498" i="2"/>
  <c r="G497" i="2"/>
  <c r="G496" i="2"/>
  <c r="G493" i="2"/>
  <c r="G492" i="2"/>
  <c r="G491" i="2"/>
  <c r="G490" i="2"/>
  <c r="G489" i="2"/>
  <c r="G488" i="2"/>
  <c r="G487" i="2"/>
  <c r="G486" i="2"/>
  <c r="G485" i="2"/>
  <c r="G483" i="2"/>
  <c r="G482" i="2"/>
  <c r="G481" i="2"/>
  <c r="G480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523" i="2"/>
  <c r="G522" i="2"/>
  <c r="G521" i="2"/>
  <c r="G520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495" i="2"/>
  <c r="G494" i="2"/>
  <c r="G428" i="2"/>
  <c r="G403" i="2"/>
  <c r="G402" i="2"/>
  <c r="G401" i="2"/>
  <c r="G400" i="2"/>
  <c r="G399" i="2"/>
  <c r="G398" i="2"/>
  <c r="G374" i="2"/>
  <c r="M362" i="2"/>
  <c r="H373" i="2"/>
  <c r="L373" i="2" s="1"/>
  <c r="G373" i="2"/>
  <c r="H372" i="2"/>
  <c r="L372" i="2" s="1"/>
  <c r="G372" i="2"/>
  <c r="H371" i="2"/>
  <c r="L371" i="2" s="1"/>
  <c r="G371" i="2"/>
  <c r="H370" i="2"/>
  <c r="L370" i="2" s="1"/>
  <c r="G370" i="2"/>
  <c r="H369" i="2"/>
  <c r="L369" i="2" s="1"/>
  <c r="G369" i="2"/>
  <c r="H368" i="2"/>
  <c r="L368" i="2" s="1"/>
  <c r="G368" i="2"/>
  <c r="H367" i="2"/>
  <c r="L367" i="2" s="1"/>
  <c r="G367" i="2"/>
  <c r="H366" i="2"/>
  <c r="L366" i="2" s="1"/>
  <c r="G366" i="2"/>
  <c r="H365" i="2"/>
  <c r="L365" i="2" s="1"/>
  <c r="G365" i="2"/>
  <c r="H364" i="2"/>
  <c r="L364" i="2" s="1"/>
  <c r="G364" i="2"/>
  <c r="H363" i="2"/>
  <c r="L363" i="2" s="1"/>
  <c r="G363" i="2"/>
  <c r="H362" i="2"/>
  <c r="L362" i="2" s="1"/>
  <c r="G362" i="2"/>
  <c r="H361" i="2"/>
  <c r="L361" i="2" s="1"/>
  <c r="G361" i="2"/>
  <c r="H360" i="2"/>
  <c r="L360" i="2" s="1"/>
  <c r="G360" i="2"/>
  <c r="G359" i="2"/>
  <c r="H359" i="2"/>
  <c r="L359" i="2" s="1"/>
  <c r="M3" i="2" l="1"/>
  <c r="M6" i="2"/>
  <c r="M14" i="2"/>
  <c r="M22" i="2"/>
  <c r="M30" i="2"/>
  <c r="M38" i="2"/>
  <c r="M46" i="2"/>
  <c r="M55" i="2"/>
  <c r="M66" i="2"/>
  <c r="M77" i="2"/>
  <c r="M87" i="2"/>
  <c r="M98" i="2"/>
  <c r="M109" i="2"/>
  <c r="M118" i="2"/>
  <c r="M129" i="2"/>
  <c r="M140" i="2"/>
  <c r="M149" i="2"/>
  <c r="M160" i="2"/>
  <c r="M170" i="2"/>
  <c r="M179" i="2"/>
  <c r="M188" i="2"/>
  <c r="M199" i="2"/>
  <c r="M209" i="2"/>
  <c r="M220" i="2"/>
  <c r="M230" i="2"/>
  <c r="M239" i="2"/>
  <c r="M250" i="2"/>
  <c r="M261" i="2"/>
  <c r="M271" i="2"/>
  <c r="M281" i="2"/>
  <c r="M292" i="2"/>
  <c r="M302" i="2"/>
  <c r="M313" i="2"/>
  <c r="M333" i="2"/>
  <c r="M355" i="2"/>
  <c r="M371" i="2"/>
  <c r="M7" i="2"/>
  <c r="M15" i="2"/>
  <c r="M23" i="2"/>
  <c r="M31" i="2"/>
  <c r="M39" i="2"/>
  <c r="M47" i="2"/>
  <c r="M57" i="2"/>
  <c r="M67" i="2"/>
  <c r="M78" i="2"/>
  <c r="M89" i="2"/>
  <c r="M99" i="2"/>
  <c r="M110" i="2"/>
  <c r="M120" i="2"/>
  <c r="M130" i="2"/>
  <c r="M141" i="2"/>
  <c r="M151" i="2"/>
  <c r="M171" i="2"/>
  <c r="M181" i="2"/>
  <c r="M189" i="2"/>
  <c r="M200" i="2"/>
  <c r="M211" i="2"/>
  <c r="M221" i="2"/>
  <c r="M231" i="2"/>
  <c r="M241" i="2"/>
  <c r="M251" i="2"/>
  <c r="M262" i="2"/>
  <c r="M272" i="2"/>
  <c r="M282" i="2"/>
  <c r="M293" i="2"/>
  <c r="M304" i="2"/>
  <c r="M318" i="2"/>
  <c r="M339" i="2"/>
  <c r="M358" i="2"/>
  <c r="M2" i="2"/>
  <c r="M10" i="2"/>
  <c r="M18" i="2"/>
  <c r="M26" i="2"/>
  <c r="M34" i="2"/>
  <c r="M42" i="2"/>
  <c r="M50" i="2"/>
  <c r="M61" i="2"/>
  <c r="M71" i="2"/>
  <c r="M82" i="2"/>
  <c r="M93" i="2"/>
  <c r="M103" i="2"/>
  <c r="M114" i="2"/>
  <c r="M124" i="2"/>
  <c r="M134" i="2"/>
  <c r="M155" i="2"/>
  <c r="M164" i="2"/>
  <c r="M174" i="2"/>
  <c r="M193" i="2"/>
  <c r="M204" i="2"/>
  <c r="M215" i="2"/>
  <c r="M224" i="2"/>
  <c r="M245" i="2"/>
  <c r="M255" i="2"/>
  <c r="M266" i="2"/>
  <c r="M276" i="2"/>
  <c r="M286" i="2"/>
  <c r="M297" i="2"/>
  <c r="M308" i="2"/>
  <c r="M324" i="2"/>
  <c r="M344" i="2"/>
  <c r="M373" i="2"/>
  <c r="M366" i="2"/>
  <c r="M363" i="2"/>
  <c r="M360" i="2"/>
  <c r="M357" i="2"/>
  <c r="M354" i="2"/>
  <c r="M350" i="2"/>
  <c r="M346" i="2"/>
  <c r="M342" i="2"/>
  <c r="M338" i="2"/>
  <c r="M334" i="2"/>
  <c r="M330" i="2"/>
  <c r="M327" i="2"/>
  <c r="M323" i="2"/>
  <c r="M319" i="2"/>
  <c r="M315" i="2"/>
  <c r="M311" i="2"/>
  <c r="M307" i="2"/>
  <c r="M303" i="2"/>
  <c r="M299" i="2"/>
  <c r="M295" i="2"/>
  <c r="M291" i="2"/>
  <c r="M287" i="2"/>
  <c r="M283" i="2"/>
  <c r="M279" i="2"/>
  <c r="M275" i="2"/>
  <c r="M268" i="2"/>
  <c r="M264" i="2"/>
  <c r="M260" i="2"/>
  <c r="M256" i="2"/>
  <c r="M252" i="2"/>
  <c r="M248" i="2"/>
  <c r="M244" i="2"/>
  <c r="M240" i="2"/>
  <c r="M236" i="2"/>
  <c r="M233" i="2"/>
  <c r="M229" i="2"/>
  <c r="M225" i="2"/>
  <c r="M222" i="2"/>
  <c r="M218" i="2"/>
  <c r="M214" i="2"/>
  <c r="M210" i="2"/>
  <c r="M206" i="2"/>
  <c r="M202" i="2"/>
  <c r="M198" i="2"/>
  <c r="M194" i="2"/>
  <c r="M190" i="2"/>
  <c r="M186" i="2"/>
  <c r="M180" i="2"/>
  <c r="M176" i="2"/>
  <c r="M173" i="2"/>
  <c r="M169" i="2"/>
  <c r="M165" i="2"/>
  <c r="M161" i="2"/>
  <c r="M158" i="2"/>
  <c r="M154" i="2"/>
  <c r="M150" i="2"/>
  <c r="M146" i="2"/>
  <c r="M143" i="2"/>
  <c r="M139" i="2"/>
  <c r="M135" i="2"/>
  <c r="M131" i="2"/>
  <c r="M127" i="2"/>
  <c r="M123" i="2"/>
  <c r="M119" i="2"/>
  <c r="M115" i="2"/>
  <c r="M112" i="2"/>
  <c r="M108" i="2"/>
  <c r="M104" i="2"/>
  <c r="M100" i="2"/>
  <c r="M96" i="2"/>
  <c r="M92" i="2"/>
  <c r="M88" i="2"/>
  <c r="M84" i="2"/>
  <c r="M80" i="2"/>
  <c r="M76" i="2"/>
  <c r="M72" i="2"/>
  <c r="M68" i="2"/>
  <c r="M64" i="2"/>
  <c r="M60" i="2"/>
  <c r="M56" i="2"/>
  <c r="M52" i="2"/>
  <c r="M370" i="2"/>
  <c r="M365" i="2"/>
  <c r="M353" i="2"/>
  <c r="M348" i="2"/>
  <c r="M343" i="2"/>
  <c r="M337" i="2"/>
  <c r="M332" i="2"/>
  <c r="M328" i="2"/>
  <c r="M322" i="2"/>
  <c r="M317" i="2"/>
  <c r="M312" i="2"/>
  <c r="M306" i="2"/>
  <c r="M301" i="2"/>
  <c r="M296" i="2"/>
  <c r="M290" i="2"/>
  <c r="M285" i="2"/>
  <c r="M280" i="2"/>
  <c r="M274" i="2"/>
  <c r="M270" i="2"/>
  <c r="M265" i="2"/>
  <c r="M259" i="2"/>
  <c r="M254" i="2"/>
  <c r="M249" i="2"/>
  <c r="M243" i="2"/>
  <c r="M238" i="2"/>
  <c r="M234" i="2"/>
  <c r="M228" i="2"/>
  <c r="M219" i="2"/>
  <c r="M213" i="2"/>
  <c r="M208" i="2"/>
  <c r="M203" i="2"/>
  <c r="M197" i="2"/>
  <c r="M192" i="2"/>
  <c r="M187" i="2"/>
  <c r="M183" i="2"/>
  <c r="M178" i="2"/>
  <c r="M168" i="2"/>
  <c r="M163" i="2"/>
  <c r="M159" i="2"/>
  <c r="M153" i="2"/>
  <c r="M148" i="2"/>
  <c r="M144" i="2"/>
  <c r="M138" i="2"/>
  <c r="M133" i="2"/>
  <c r="M128" i="2"/>
  <c r="M122" i="2"/>
  <c r="M117" i="2"/>
  <c r="M113" i="2"/>
  <c r="M107" i="2"/>
  <c r="M102" i="2"/>
  <c r="M97" i="2"/>
  <c r="M91" i="2"/>
  <c r="M86" i="2"/>
  <c r="M81" i="2"/>
  <c r="M75" i="2"/>
  <c r="M70" i="2"/>
  <c r="M65" i="2"/>
  <c r="M59" i="2"/>
  <c r="M54" i="2"/>
  <c r="M49" i="2"/>
  <c r="M45" i="2"/>
  <c r="M41" i="2"/>
  <c r="M37" i="2"/>
  <c r="M33" i="2"/>
  <c r="M29" i="2"/>
  <c r="M25" i="2"/>
  <c r="M21" i="2"/>
  <c r="M17" i="2"/>
  <c r="M13" i="2"/>
  <c r="M9" i="2"/>
  <c r="M5" i="2"/>
  <c r="M372" i="2"/>
  <c r="M359" i="2"/>
  <c r="M356" i="2"/>
  <c r="M351" i="2"/>
  <c r="M345" i="2"/>
  <c r="M340" i="2"/>
  <c r="M335" i="2"/>
  <c r="M329" i="2"/>
  <c r="M325" i="2"/>
  <c r="M320" i="2"/>
  <c r="M369" i="2"/>
  <c r="M361" i="2"/>
  <c r="M352" i="2"/>
  <c r="M347" i="2"/>
  <c r="M341" i="2"/>
  <c r="M336" i="2"/>
  <c r="M331" i="2"/>
  <c r="M326" i="2"/>
  <c r="M321" i="2"/>
  <c r="M316" i="2"/>
  <c r="M310" i="2"/>
  <c r="M305" i="2"/>
  <c r="M300" i="2"/>
  <c r="M294" i="2"/>
  <c r="M289" i="2"/>
  <c r="M284" i="2"/>
  <c r="M278" i="2"/>
  <c r="M273" i="2"/>
  <c r="M269" i="2"/>
  <c r="M263" i="2"/>
  <c r="M258" i="2"/>
  <c r="M253" i="2"/>
  <c r="M247" i="2"/>
  <c r="M242" i="2"/>
  <c r="M237" i="2"/>
  <c r="M232" i="2"/>
  <c r="M227" i="2"/>
  <c r="M223" i="2"/>
  <c r="M217" i="2"/>
  <c r="M212" i="2"/>
  <c r="M207" i="2"/>
  <c r="M201" i="2"/>
  <c r="M196" i="2"/>
  <c r="M191" i="2"/>
  <c r="M185" i="2"/>
  <c r="M182" i="2"/>
  <c r="M177" i="2"/>
  <c r="M172" i="2"/>
  <c r="M167" i="2"/>
  <c r="M162" i="2"/>
  <c r="M157" i="2"/>
  <c r="M152" i="2"/>
  <c r="M147" i="2"/>
  <c r="M142" i="2"/>
  <c r="M137" i="2"/>
  <c r="M132" i="2"/>
  <c r="M126" i="2"/>
  <c r="M121" i="2"/>
  <c r="M116" i="2"/>
  <c r="M111" i="2"/>
  <c r="M106" i="2"/>
  <c r="M101" i="2"/>
  <c r="M95" i="2"/>
  <c r="M90" i="2"/>
  <c r="M85" i="2"/>
  <c r="M79" i="2"/>
  <c r="M74" i="2"/>
  <c r="M69" i="2"/>
  <c r="M63" i="2"/>
  <c r="M58" i="2"/>
  <c r="M53" i="2"/>
  <c r="M48" i="2"/>
  <c r="M44" i="2"/>
  <c r="M40" i="2"/>
  <c r="M36" i="2"/>
  <c r="M32" i="2"/>
  <c r="M28" i="2"/>
  <c r="M24" i="2"/>
  <c r="M20" i="2"/>
  <c r="M16" i="2"/>
  <c r="M12" i="2"/>
  <c r="M8" i="2"/>
  <c r="M4" i="2"/>
  <c r="M368" i="2"/>
  <c r="M364" i="2"/>
  <c r="M314" i="2"/>
  <c r="M11" i="2"/>
  <c r="M19" i="2"/>
  <c r="M27" i="2"/>
  <c r="M35" i="2"/>
  <c r="M43" i="2"/>
  <c r="M51" i="2"/>
  <c r="M62" i="2"/>
  <c r="M73" i="2"/>
  <c r="M83" i="2"/>
  <c r="M94" i="2"/>
  <c r="M105" i="2"/>
  <c r="M125" i="2"/>
  <c r="M136" i="2"/>
  <c r="M145" i="2"/>
  <c r="M156" i="2"/>
  <c r="M166" i="2"/>
  <c r="M175" i="2"/>
  <c r="M184" i="2"/>
  <c r="M195" i="2"/>
  <c r="M205" i="2"/>
  <c r="M216" i="2"/>
  <c r="M226" i="2"/>
  <c r="M235" i="2"/>
  <c r="M246" i="2"/>
  <c r="M257" i="2"/>
  <c r="M267" i="2"/>
  <c r="M277" i="2"/>
  <c r="M288" i="2"/>
  <c r="M298" i="2"/>
  <c r="M309" i="2"/>
  <c r="M349" i="2"/>
  <c r="M367" i="2"/>
  <c r="H358" i="2"/>
  <c r="L358" i="2" s="1"/>
  <c r="H357" i="2"/>
  <c r="L357" i="2" s="1"/>
  <c r="H356" i="2"/>
  <c r="L356" i="2" s="1"/>
  <c r="H355" i="2"/>
  <c r="L355" i="2" s="1"/>
  <c r="H354" i="2"/>
  <c r="L354" i="2" s="1"/>
  <c r="H353" i="2"/>
  <c r="L353" i="2" s="1"/>
  <c r="H352" i="2"/>
  <c r="L352" i="2" s="1"/>
  <c r="H351" i="2"/>
  <c r="L351" i="2" s="1"/>
  <c r="H350" i="2"/>
  <c r="L350" i="2" s="1"/>
  <c r="H349" i="2"/>
  <c r="L349" i="2" s="1"/>
  <c r="H348" i="2"/>
  <c r="L348" i="2" s="1"/>
  <c r="H347" i="2"/>
  <c r="L347" i="2" s="1"/>
  <c r="H346" i="2"/>
  <c r="L346" i="2" s="1"/>
  <c r="H345" i="2"/>
  <c r="L345" i="2" s="1"/>
  <c r="H344" i="2"/>
  <c r="L344" i="2" s="1"/>
  <c r="H343" i="2"/>
  <c r="L343" i="2" s="1"/>
  <c r="H342" i="2"/>
  <c r="L342" i="2" s="1"/>
  <c r="H341" i="2"/>
  <c r="L341" i="2" s="1"/>
  <c r="H340" i="2"/>
  <c r="L340" i="2" s="1"/>
  <c r="H339" i="2"/>
  <c r="L339" i="2" s="1"/>
  <c r="H338" i="2"/>
  <c r="L338" i="2" s="1"/>
  <c r="H337" i="2"/>
  <c r="L337" i="2" s="1"/>
  <c r="H336" i="2"/>
  <c r="L336" i="2" s="1"/>
  <c r="H335" i="2"/>
  <c r="L335" i="2" s="1"/>
  <c r="H334" i="2"/>
  <c r="L334" i="2" s="1"/>
  <c r="H333" i="2"/>
  <c r="L333" i="2" s="1"/>
  <c r="H332" i="2"/>
  <c r="L332" i="2" s="1"/>
  <c r="H331" i="2"/>
  <c r="L331" i="2" s="1"/>
  <c r="H330" i="2"/>
  <c r="L330" i="2" s="1"/>
  <c r="H329" i="2"/>
  <c r="L329" i="2" s="1"/>
  <c r="H328" i="2"/>
  <c r="L328" i="2" s="1"/>
  <c r="H327" i="2"/>
  <c r="L327" i="2" s="1"/>
  <c r="H326" i="2"/>
  <c r="L326" i="2" s="1"/>
  <c r="H325" i="2"/>
  <c r="L325" i="2" s="1"/>
  <c r="H324" i="2"/>
  <c r="L324" i="2" s="1"/>
  <c r="H323" i="2"/>
  <c r="L323" i="2" s="1"/>
  <c r="H322" i="2"/>
  <c r="L322" i="2" s="1"/>
  <c r="H321" i="2"/>
  <c r="L321" i="2" s="1"/>
  <c r="H320" i="2"/>
  <c r="L320" i="2" s="1"/>
  <c r="H319" i="2"/>
  <c r="L319" i="2" s="1"/>
  <c r="H318" i="2"/>
  <c r="L318" i="2" s="1"/>
  <c r="H317" i="2"/>
  <c r="L317" i="2" s="1"/>
  <c r="H316" i="2"/>
  <c r="L316" i="2" s="1"/>
  <c r="H315" i="2"/>
  <c r="L315" i="2" s="1"/>
  <c r="H314" i="2"/>
  <c r="L314" i="2" s="1"/>
  <c r="H313" i="2"/>
  <c r="L313" i="2" s="1"/>
  <c r="H312" i="2"/>
  <c r="L312" i="2" s="1"/>
  <c r="H311" i="2"/>
  <c r="L311" i="2" s="1"/>
  <c r="H310" i="2"/>
  <c r="L310" i="2" s="1"/>
  <c r="H309" i="2"/>
  <c r="L309" i="2" s="1"/>
  <c r="H308" i="2"/>
  <c r="L308" i="2" s="1"/>
  <c r="H307" i="2"/>
  <c r="L307" i="2" s="1"/>
  <c r="H306" i="2"/>
  <c r="L306" i="2" s="1"/>
  <c r="H305" i="2"/>
  <c r="L305" i="2" s="1"/>
  <c r="H304" i="2"/>
  <c r="L304" i="2" s="1"/>
  <c r="H303" i="2"/>
  <c r="L303" i="2" s="1"/>
  <c r="H302" i="2"/>
  <c r="L302" i="2" s="1"/>
  <c r="H301" i="2"/>
  <c r="L301" i="2" s="1"/>
  <c r="H300" i="2"/>
  <c r="L300" i="2" s="1"/>
  <c r="H299" i="2"/>
  <c r="L299" i="2" s="1"/>
  <c r="H298" i="2"/>
  <c r="L298" i="2" s="1"/>
  <c r="H297" i="2"/>
  <c r="L297" i="2" s="1"/>
  <c r="H296" i="2"/>
  <c r="L296" i="2" s="1"/>
  <c r="H295" i="2"/>
  <c r="L295" i="2" s="1"/>
  <c r="H294" i="2"/>
  <c r="L294" i="2" s="1"/>
  <c r="H293" i="2"/>
  <c r="L293" i="2" s="1"/>
  <c r="H292" i="2"/>
  <c r="L292" i="2" s="1"/>
  <c r="H291" i="2"/>
  <c r="L291" i="2" s="1"/>
  <c r="H290" i="2"/>
  <c r="L290" i="2" s="1"/>
  <c r="H289" i="2"/>
  <c r="L289" i="2" s="1"/>
  <c r="H288" i="2"/>
  <c r="L288" i="2" s="1"/>
  <c r="H287" i="2"/>
  <c r="L287" i="2" s="1"/>
  <c r="H286" i="2"/>
  <c r="L286" i="2" s="1"/>
  <c r="H285" i="2"/>
  <c r="L285" i="2" s="1"/>
  <c r="H284" i="2"/>
  <c r="L284" i="2" s="1"/>
  <c r="H283" i="2"/>
  <c r="L283" i="2" s="1"/>
  <c r="H282" i="2"/>
  <c r="L282" i="2" s="1"/>
  <c r="H281" i="2"/>
  <c r="L281" i="2" s="1"/>
  <c r="H280" i="2"/>
  <c r="L280" i="2" s="1"/>
  <c r="H279" i="2"/>
  <c r="L279" i="2" s="1"/>
  <c r="H278" i="2"/>
  <c r="L278" i="2" s="1"/>
  <c r="H277" i="2"/>
  <c r="L277" i="2" s="1"/>
  <c r="H276" i="2"/>
  <c r="L276" i="2" s="1"/>
  <c r="H275" i="2"/>
  <c r="L275" i="2" s="1"/>
  <c r="H274" i="2"/>
  <c r="L274" i="2" s="1"/>
  <c r="H273" i="2"/>
  <c r="L273" i="2" s="1"/>
  <c r="H272" i="2"/>
  <c r="L272" i="2" s="1"/>
  <c r="H271" i="2"/>
  <c r="L271" i="2" s="1"/>
  <c r="H270" i="2"/>
  <c r="L270" i="2" s="1"/>
  <c r="H269" i="2"/>
  <c r="L269" i="2" s="1"/>
  <c r="H268" i="2"/>
  <c r="L268" i="2" s="1"/>
  <c r="H267" i="2"/>
  <c r="L267" i="2" s="1"/>
  <c r="H266" i="2"/>
  <c r="L266" i="2" s="1"/>
  <c r="H265" i="2"/>
  <c r="L265" i="2" s="1"/>
  <c r="H264" i="2"/>
  <c r="L264" i="2" s="1"/>
  <c r="H263" i="2"/>
  <c r="L263" i="2" s="1"/>
  <c r="H262" i="2"/>
  <c r="L262" i="2" s="1"/>
  <c r="H261" i="2"/>
  <c r="L261" i="2" s="1"/>
  <c r="H260" i="2"/>
  <c r="L260" i="2" s="1"/>
  <c r="H259" i="2"/>
  <c r="L259" i="2" s="1"/>
  <c r="H258" i="2"/>
  <c r="L258" i="2" s="1"/>
  <c r="H257" i="2"/>
  <c r="L257" i="2" s="1"/>
  <c r="H256" i="2"/>
  <c r="L256" i="2" s="1"/>
  <c r="H255" i="2"/>
  <c r="L255" i="2" s="1"/>
  <c r="H254" i="2"/>
  <c r="L254" i="2" s="1"/>
  <c r="H253" i="2"/>
  <c r="L253" i="2" s="1"/>
  <c r="H252" i="2"/>
  <c r="L252" i="2" s="1"/>
  <c r="H251" i="2"/>
  <c r="L251" i="2" s="1"/>
  <c r="H250" i="2"/>
  <c r="L250" i="2" s="1"/>
  <c r="H249" i="2"/>
  <c r="L249" i="2" s="1"/>
  <c r="H248" i="2"/>
  <c r="L248" i="2" s="1"/>
  <c r="H247" i="2"/>
  <c r="L247" i="2" s="1"/>
  <c r="H246" i="2"/>
  <c r="L246" i="2" s="1"/>
  <c r="H245" i="2"/>
  <c r="L245" i="2" s="1"/>
  <c r="H244" i="2"/>
  <c r="L244" i="2" s="1"/>
  <c r="H243" i="2"/>
  <c r="L243" i="2" s="1"/>
  <c r="H242" i="2"/>
  <c r="L242" i="2" s="1"/>
  <c r="H241" i="2"/>
  <c r="L241" i="2" s="1"/>
  <c r="H240" i="2"/>
  <c r="L240" i="2" s="1"/>
  <c r="H239" i="2"/>
  <c r="L239" i="2" s="1"/>
  <c r="H238" i="2"/>
  <c r="L238" i="2" s="1"/>
  <c r="H237" i="2"/>
  <c r="L237" i="2" s="1"/>
  <c r="H236" i="2"/>
  <c r="L236" i="2" s="1"/>
  <c r="H235" i="2"/>
  <c r="L235" i="2" s="1"/>
  <c r="H234" i="2"/>
  <c r="L234" i="2" s="1"/>
  <c r="H233" i="2"/>
  <c r="L233" i="2" s="1"/>
  <c r="H232" i="2"/>
  <c r="L232" i="2" s="1"/>
  <c r="H231" i="2"/>
  <c r="L231" i="2" s="1"/>
  <c r="H230" i="2"/>
  <c r="L230" i="2" s="1"/>
  <c r="H229" i="2"/>
  <c r="L229" i="2" s="1"/>
  <c r="H228" i="2"/>
  <c r="L228" i="2" s="1"/>
  <c r="H227" i="2"/>
  <c r="L227" i="2" s="1"/>
  <c r="H226" i="2"/>
  <c r="L226" i="2" s="1"/>
  <c r="H225" i="2"/>
  <c r="L225" i="2" s="1"/>
  <c r="H224" i="2"/>
  <c r="L224" i="2" s="1"/>
  <c r="H223" i="2"/>
  <c r="L223" i="2" s="1"/>
  <c r="H222" i="2"/>
  <c r="L222" i="2" s="1"/>
  <c r="H221" i="2"/>
  <c r="L221" i="2" s="1"/>
  <c r="H220" i="2"/>
  <c r="L220" i="2" s="1"/>
  <c r="H219" i="2"/>
  <c r="L219" i="2" s="1"/>
  <c r="H218" i="2"/>
  <c r="L218" i="2" s="1"/>
  <c r="H217" i="2"/>
  <c r="L217" i="2" s="1"/>
  <c r="H216" i="2"/>
  <c r="L216" i="2" s="1"/>
  <c r="H215" i="2"/>
  <c r="L215" i="2" s="1"/>
  <c r="H214" i="2"/>
  <c r="L214" i="2" s="1"/>
  <c r="H213" i="2"/>
  <c r="L213" i="2" s="1"/>
  <c r="H212" i="2"/>
  <c r="L212" i="2" s="1"/>
  <c r="H211" i="2"/>
  <c r="L211" i="2" s="1"/>
  <c r="H210" i="2"/>
  <c r="L210" i="2" s="1"/>
  <c r="H209" i="2"/>
  <c r="L209" i="2" s="1"/>
  <c r="H208" i="2"/>
  <c r="L208" i="2" s="1"/>
  <c r="H207" i="2"/>
  <c r="L207" i="2" s="1"/>
  <c r="H206" i="2"/>
  <c r="L206" i="2" s="1"/>
  <c r="H205" i="2"/>
  <c r="L205" i="2" s="1"/>
  <c r="H204" i="2"/>
  <c r="L204" i="2" s="1"/>
  <c r="H203" i="2"/>
  <c r="L203" i="2" s="1"/>
  <c r="H202" i="2"/>
  <c r="L202" i="2" s="1"/>
  <c r="H201" i="2"/>
  <c r="L201" i="2" s="1"/>
  <c r="H200" i="2"/>
  <c r="L200" i="2" s="1"/>
  <c r="H199" i="2"/>
  <c r="L199" i="2" s="1"/>
  <c r="H198" i="2"/>
  <c r="L198" i="2" s="1"/>
  <c r="H197" i="2"/>
  <c r="L197" i="2" s="1"/>
  <c r="H196" i="2"/>
  <c r="L196" i="2" s="1"/>
  <c r="H195" i="2"/>
  <c r="L195" i="2" s="1"/>
  <c r="H194" i="2"/>
  <c r="L194" i="2" s="1"/>
  <c r="H193" i="2"/>
  <c r="L193" i="2" s="1"/>
  <c r="H192" i="2"/>
  <c r="L192" i="2" s="1"/>
  <c r="H191" i="2"/>
  <c r="L191" i="2" s="1"/>
  <c r="H190" i="2"/>
  <c r="L190" i="2" s="1"/>
  <c r="H189" i="2"/>
  <c r="L189" i="2" s="1"/>
  <c r="H188" i="2"/>
  <c r="L188" i="2" s="1"/>
  <c r="H187" i="2"/>
  <c r="L187" i="2" s="1"/>
  <c r="H186" i="2"/>
  <c r="L186" i="2" s="1"/>
  <c r="H185" i="2"/>
  <c r="L185" i="2" s="1"/>
  <c r="H184" i="2"/>
  <c r="L184" i="2" s="1"/>
  <c r="H183" i="2"/>
  <c r="L183" i="2" s="1"/>
  <c r="H182" i="2"/>
  <c r="L182" i="2" s="1"/>
  <c r="H181" i="2"/>
  <c r="L181" i="2" s="1"/>
  <c r="H180" i="2"/>
  <c r="L180" i="2" s="1"/>
  <c r="H179" i="2"/>
  <c r="L179" i="2" s="1"/>
  <c r="H178" i="2"/>
  <c r="L178" i="2" s="1"/>
  <c r="H177" i="2"/>
  <c r="L177" i="2" s="1"/>
  <c r="H176" i="2"/>
  <c r="L176" i="2" s="1"/>
  <c r="H175" i="2"/>
  <c r="L175" i="2" s="1"/>
  <c r="H174" i="2"/>
  <c r="L174" i="2" s="1"/>
  <c r="H173" i="2"/>
  <c r="L173" i="2" s="1"/>
  <c r="H172" i="2"/>
  <c r="L172" i="2" s="1"/>
  <c r="H171" i="2"/>
  <c r="L171" i="2" s="1"/>
  <c r="H170" i="2"/>
  <c r="L170" i="2" s="1"/>
  <c r="H169" i="2"/>
  <c r="L169" i="2" s="1"/>
  <c r="H168" i="2"/>
  <c r="L168" i="2" s="1"/>
  <c r="H167" i="2"/>
  <c r="L167" i="2" s="1"/>
  <c r="H166" i="2"/>
  <c r="L166" i="2" s="1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8" i="2"/>
  <c r="L158" i="2" s="1"/>
  <c r="H157" i="2"/>
  <c r="L157" i="2" s="1"/>
  <c r="H156" i="2"/>
  <c r="L156" i="2" s="1"/>
  <c r="H155" i="2"/>
  <c r="L155" i="2" s="1"/>
  <c r="H154" i="2"/>
  <c r="L154" i="2" s="1"/>
  <c r="H153" i="2"/>
  <c r="L153" i="2" s="1"/>
  <c r="H152" i="2"/>
  <c r="L152" i="2" s="1"/>
  <c r="H151" i="2"/>
  <c r="L151" i="2" s="1"/>
  <c r="H150" i="2"/>
  <c r="L150" i="2" s="1"/>
  <c r="H149" i="2"/>
  <c r="L149" i="2" s="1"/>
  <c r="H148" i="2"/>
  <c r="L148" i="2" s="1"/>
  <c r="H147" i="2"/>
  <c r="L147" i="2" s="1"/>
  <c r="H146" i="2"/>
  <c r="L146" i="2" s="1"/>
  <c r="H145" i="2"/>
  <c r="L145" i="2" s="1"/>
  <c r="H144" i="2"/>
  <c r="L144" i="2" s="1"/>
  <c r="H143" i="2"/>
  <c r="L143" i="2" s="1"/>
  <c r="H142" i="2"/>
  <c r="L142" i="2" s="1"/>
  <c r="H141" i="2"/>
  <c r="L141" i="2" s="1"/>
  <c r="H140" i="2"/>
  <c r="L140" i="2" s="1"/>
  <c r="H139" i="2"/>
  <c r="L139" i="2" s="1"/>
  <c r="H138" i="2"/>
  <c r="L138" i="2" s="1"/>
  <c r="H137" i="2"/>
  <c r="L137" i="2" s="1"/>
  <c r="H136" i="2"/>
  <c r="L136" i="2" s="1"/>
  <c r="H135" i="2"/>
  <c r="L135" i="2" s="1"/>
  <c r="H134" i="2"/>
  <c r="L134" i="2" s="1"/>
  <c r="H133" i="2"/>
  <c r="L133" i="2" s="1"/>
  <c r="H132" i="2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20" i="2"/>
  <c r="L120" i="2" s="1"/>
  <c r="H119" i="2"/>
  <c r="L119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1" i="2"/>
  <c r="L111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100" i="2"/>
  <c r="L100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2" i="2"/>
  <c r="L92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4" i="2"/>
  <c r="L74" i="2" s="1"/>
  <c r="H73" i="2"/>
  <c r="L73" i="2" s="1"/>
  <c r="H72" i="2"/>
  <c r="L72" i="2" s="1"/>
  <c r="H71" i="2"/>
  <c r="L71" i="2" s="1"/>
  <c r="H70" i="2"/>
  <c r="L70" i="2" s="1"/>
  <c r="H69" i="2"/>
  <c r="L69" i="2" s="1"/>
  <c r="H68" i="2"/>
  <c r="L68" i="2" s="1"/>
  <c r="H67" i="2"/>
  <c r="L67" i="2" s="1"/>
  <c r="H66" i="2"/>
  <c r="L66" i="2" s="1"/>
  <c r="H65" i="2"/>
  <c r="L65" i="2" s="1"/>
  <c r="H64" i="2"/>
  <c r="L64" i="2" s="1"/>
  <c r="H63" i="2"/>
  <c r="L63" i="2" s="1"/>
  <c r="H62" i="2"/>
  <c r="L62" i="2" s="1"/>
  <c r="H61" i="2"/>
  <c r="L61" i="2" s="1"/>
  <c r="H60" i="2"/>
  <c r="L60" i="2" s="1"/>
  <c r="H59" i="2"/>
  <c r="L59" i="2" s="1"/>
  <c r="H58" i="2"/>
  <c r="L58" i="2" s="1"/>
  <c r="H57" i="2"/>
  <c r="L57" i="2" s="1"/>
  <c r="H56" i="2"/>
  <c r="L56" i="2" s="1"/>
  <c r="H55" i="2"/>
  <c r="L55" i="2" s="1"/>
  <c r="H54" i="2"/>
  <c r="L54" i="2" s="1"/>
  <c r="H53" i="2"/>
  <c r="L53" i="2" s="1"/>
  <c r="H52" i="2"/>
  <c r="L52" i="2" s="1"/>
  <c r="H51" i="2"/>
  <c r="L51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3" i="2"/>
  <c r="L43" i="2" s="1"/>
  <c r="H42" i="2"/>
  <c r="L42" i="2" s="1"/>
  <c r="H41" i="2"/>
  <c r="L41" i="2" s="1"/>
  <c r="H40" i="2"/>
  <c r="L40" i="2" s="1"/>
  <c r="H39" i="2"/>
  <c r="L39" i="2" s="1"/>
  <c r="H38" i="2"/>
  <c r="L38" i="2" s="1"/>
  <c r="H37" i="2"/>
  <c r="L37" i="2" s="1"/>
  <c r="H36" i="2"/>
  <c r="L36" i="2" s="1"/>
  <c r="H35" i="2"/>
  <c r="L35" i="2" s="1"/>
  <c r="H34" i="2"/>
  <c r="L34" i="2" s="1"/>
  <c r="H33" i="2"/>
  <c r="L33" i="2" s="1"/>
  <c r="H32" i="2"/>
  <c r="L32" i="2" s="1"/>
  <c r="H31" i="2"/>
  <c r="L31" i="2" s="1"/>
  <c r="H30" i="2"/>
  <c r="L30" i="2" s="1"/>
  <c r="H29" i="2"/>
  <c r="L29" i="2" s="1"/>
  <c r="H28" i="2"/>
  <c r="L28" i="2" s="1"/>
  <c r="H27" i="2"/>
  <c r="L27" i="2" s="1"/>
  <c r="H26" i="2"/>
  <c r="L26" i="2" s="1"/>
  <c r="H25" i="2"/>
  <c r="L25" i="2" s="1"/>
  <c r="H24" i="2"/>
  <c r="L24" i="2" s="1"/>
  <c r="H23" i="2"/>
  <c r="L23" i="2" s="1"/>
  <c r="H22" i="2"/>
  <c r="L22" i="2" s="1"/>
  <c r="H21" i="2"/>
  <c r="L21" i="2" s="1"/>
  <c r="H20" i="2"/>
  <c r="L20" i="2" s="1"/>
  <c r="H19" i="2"/>
  <c r="L19" i="2" s="1"/>
  <c r="H18" i="2"/>
  <c r="L18" i="2" s="1"/>
  <c r="H17" i="2"/>
  <c r="L17" i="2" s="1"/>
  <c r="H16" i="2"/>
  <c r="L16" i="2" s="1"/>
  <c r="H15" i="2"/>
  <c r="L15" i="2" s="1"/>
  <c r="H14" i="2"/>
  <c r="L14" i="2" s="1"/>
  <c r="H13" i="2"/>
  <c r="L13" i="2" s="1"/>
  <c r="H12" i="2"/>
  <c r="L12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H2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L2" i="2" l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</calcChain>
</file>

<file path=xl/sharedStrings.xml><?xml version="1.0" encoding="utf-8"?>
<sst xmlns="http://schemas.openxmlformats.org/spreadsheetml/2006/main" count="3710" uniqueCount="954">
  <si>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</si>
  <si>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</si>
  <si>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</si>
  <si>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</si>
  <si>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</si>
  <si>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</si>
  <si>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</si>
  <si>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</si>
  <si>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</si>
  <si>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</si>
  <si>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</si>
  <si>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</si>
  <si>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</si>
  <si>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</si>
  <si>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</si>
  <si>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</si>
  <si>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</si>
  <si>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</si>
  <si>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</si>
  <si>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</si>
  <si>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</si>
  <si>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</si>
  <si>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</si>
  <si>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</si>
  <si>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</si>
  <si>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</si>
  <si>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</si>
  <si>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</si>
  <si>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</si>
  <si>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</si>
  <si>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</si>
  <si>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</si>
  <si>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</si>
  <si>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</si>
  <si>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</si>
  <si>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</si>
  <si>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</si>
  <si>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</si>
  <si>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</si>
  <si>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</si>
  <si>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DIRECCIÓN NACIONAL DE TALENTO HUMANO</t>
  </si>
  <si>
    <t>JANETH FAJARDO GALLARDO</t>
  </si>
  <si>
    <t>janethfajardo@cne.gob.ec</t>
  </si>
  <si>
    <t>(02) 3815-410 EXTENSIÓN 217</t>
  </si>
  <si>
    <t>13</t>
  </si>
  <si>
    <t>7</t>
  </si>
  <si>
    <t>15</t>
  </si>
  <si>
    <t>3</t>
  </si>
  <si>
    <t>6</t>
  </si>
  <si>
    <t>9</t>
  </si>
  <si>
    <t>0</t>
  </si>
  <si>
    <t>4</t>
  </si>
  <si>
    <t>11</t>
  </si>
  <si>
    <t>5</t>
  </si>
  <si>
    <t>2</t>
  </si>
  <si>
    <t>10</t>
  </si>
  <si>
    <t>1.SERVICIO CIVIL PUBLICO (LOSEP)</t>
  </si>
  <si>
    <t>2.CODIGO DEL TRABAJO</t>
  </si>
  <si>
    <t>ODONTOLOGO GENERAL</t>
  </si>
  <si>
    <t>ESPECIALISTA DE INFRAESTRUCTURA TECNOLOGICA Y COMUNICACIONES ELECTORALES</t>
  </si>
  <si>
    <t>COORDINADOR NACIONAL DE DESARROLLO DE PRODUCTOS Y SERVICIOS  INFORMATICOS ELECTORALES</t>
  </si>
  <si>
    <t>COORDINADOR DE CAPACITACION ELECTORAL</t>
  </si>
  <si>
    <t>ESPECIALISTA DE SISTEMAS E INFORMATICA ELECTORAL</t>
  </si>
  <si>
    <t>MENSAJERO</t>
  </si>
  <si>
    <t>TECNICO ADMINISTRATIVO</t>
  </si>
  <si>
    <t>SECRETARIA (O)</t>
  </si>
  <si>
    <t>TECNICO DE RELACIONES INTERNACIONALES, COOPERACION Y OBSERVACION ELECTORAL</t>
  </si>
  <si>
    <t>CHOFER</t>
  </si>
  <si>
    <t>ANALISTA DE RELACIONES INTERNACIONALES, COOPERACION Y OBSERVACION ELECTORAL 2</t>
  </si>
  <si>
    <t>ESPECIALISTA ELECTORAL JEFE</t>
  </si>
  <si>
    <t>ESPECIALISTA DE ORGANIZACIONES POLITICAS</t>
  </si>
  <si>
    <t>ESPECIALISTA ADMINISTRATIVO</t>
  </si>
  <si>
    <t>ANALISTA DE REHABILITACION</t>
  </si>
  <si>
    <t>TECNICO DE GESTION DEL TALENTO HUMANO</t>
  </si>
  <si>
    <t>ANALISTA DE GEOGRAFIA ELECTORAL 2</t>
  </si>
  <si>
    <t>COORDINADOR DE SECRETARIA GENERAL</t>
  </si>
  <si>
    <t>TECNICO ELECTORAL 2</t>
  </si>
  <si>
    <t>TECNICO DE INFRAESTRUCTURA TECNOLOGICA Y COMUNICACIONES ELECTORALES</t>
  </si>
  <si>
    <t>ANALISTA DE GESTION DEL TALENTO HUMANO 1</t>
  </si>
  <si>
    <t>ESPECIALISTA DE REGISTRO ELECTORAL</t>
  </si>
  <si>
    <t>TECNICO ELECTORAL 1</t>
  </si>
  <si>
    <t>TECNICO DE PROCESOS ELECTORALES</t>
  </si>
  <si>
    <t>ESPECIALISTA DE SEGUIMIENTO Y GESTION DE LA CALIDAD</t>
  </si>
  <si>
    <t>ANALISTA DE SISTEMAS E INFORMATICA ELECTORAL 2</t>
  </si>
  <si>
    <t>COORDINADOR DE PROCESOS ELECTORALES</t>
  </si>
  <si>
    <t>ANALISTA DE PROCESOS EN EL EXTERIOR 2</t>
  </si>
  <si>
    <t>ESPECIALISTA ELECTORAL</t>
  </si>
  <si>
    <t>ANALISTA DE DESARROLLO DE PRODUCTOS Y SERVICIOS INFORMATIVOS ELECTORALES 2</t>
  </si>
  <si>
    <t>ESPECIALISTA FINANCIERO</t>
  </si>
  <si>
    <t>ESPECIALISTA DE PLANIFICACION Y PROYECTOS</t>
  </si>
  <si>
    <t>ANALISTA DE INFRAESTRUCTURA TECNOLOGICA Y COMUNICACIONES ELECTORALES 2</t>
  </si>
  <si>
    <t>COORDINADOR DE ASESORIA JURIDICA</t>
  </si>
  <si>
    <t>ANALISTA ADMINISTRATIVO 2 DE INFRAESTRUCTURA CIVIL</t>
  </si>
  <si>
    <t>ANALISTA DE LOGISTICA 2</t>
  </si>
  <si>
    <t>ANALISTA DE SECRETARIA GENERAL 2</t>
  </si>
  <si>
    <t>COORDINADOR NACIONAL DE SEGURIDAD INFORMATICA Y PROYECTOS TECNOLOGICOS ELECTORALES</t>
  </si>
  <si>
    <t>COORDINADOR DE RELACIONES INTERNACIONALES, COOPERACION Y OBSERVACION ELECTORAL</t>
  </si>
  <si>
    <t>ESPECIALISTA DE LOGISTICA</t>
  </si>
  <si>
    <t>ANALISTA DE ORGANIZACIONES POLITICAS 2</t>
  </si>
  <si>
    <t>ESPECIALISTA DE ASESORIA JURIDICA</t>
  </si>
  <si>
    <t>ANALISTA DE DESARROLLO DE PRODUCTOS Y SERVICIOS INFORMATIVOS ELECTORALES 1</t>
  </si>
  <si>
    <t>ASESOR 4</t>
  </si>
  <si>
    <t>ANALISTA DE GEOGRAFIA ELECTORAL 1</t>
  </si>
  <si>
    <t>TECNICO DE ORGANIZACIONES POLITICAS</t>
  </si>
  <si>
    <t>ESPECIALISTA DE DESARROLLO DE PRODUCTOS Y SERVICIOS INFORMATIVOS ELECTORALES</t>
  </si>
  <si>
    <t>TECNICO DE SECRETARIA GENERAL</t>
  </si>
  <si>
    <t>ANALISTA DE SEGUIMIENTO Y GESTION DE LA CALIDAD 2</t>
  </si>
  <si>
    <t>DIRECTOR NACIONAL DE LOGISTICA</t>
  </si>
  <si>
    <t>ANALISTA DE SEGURIDAD Y MANEJO INTEGRAL DE RIESGOS 1</t>
  </si>
  <si>
    <t>ANALISTA DE FINANCIAMIENTO DE LAS ORGANIZACIONES POLITICAS 2</t>
  </si>
  <si>
    <t>ESPECIALISTA DE PROCESOS ELECTORALES</t>
  </si>
  <si>
    <t>ASISTENTE ELECTORAL 1</t>
  </si>
  <si>
    <t>COORDINADOR DE FINANCIAMIENTO DE LAS ORGANIZACIONES POLITICAS</t>
  </si>
  <si>
    <t>DIRECTOR NACIONAL DE ASESORIA JURIDICA</t>
  </si>
  <si>
    <t>DIRECTOR NACIONAL DE INFRAESTRUCTURA  TECNOLOGICA Y COMUNICACIONES ELECTORALES</t>
  </si>
  <si>
    <t>ANALISTA DE SECRETARIA GENERAL 1</t>
  </si>
  <si>
    <t>ANALISTA DE GESTION DEL TALENTO HUMANO 2</t>
  </si>
  <si>
    <t>ANALISTA ADMINISTRATIVO  1</t>
  </si>
  <si>
    <t>COORDINADOR DE ANALISIS POLITICO Y DIFUSION ELECTORAL</t>
  </si>
  <si>
    <t>COORDINADOR NACIONAL DE GESTION ESTRATEGICA Y PLANIFICACION</t>
  </si>
  <si>
    <t>ANALISTA ADMINISTRATIVO 2</t>
  </si>
  <si>
    <t>ANALISTA DE ANALISIS POLITICO Y DIFUSION ELECTORAL 2</t>
  </si>
  <si>
    <t>ANALISTA DE PROCESOS ELECTORALES 2</t>
  </si>
  <si>
    <t>ESPECIALISTA DE SALUD OCUPACIONAL</t>
  </si>
  <si>
    <t>ESPECIALISTA DE SECRETARIA GENERAL</t>
  </si>
  <si>
    <t>ESPECIALISTA DE REMUNERACIONES E INGRESOS COMPLEMENTARIOS</t>
  </si>
  <si>
    <t>AUXILIAR</t>
  </si>
  <si>
    <t>ESPECIALISTA DE PROCESOS EN EL EXTERIOR</t>
  </si>
  <si>
    <t>SECRETARIA/O</t>
  </si>
  <si>
    <t>ANALISTA DE FISCALIZACION Y CONTROL DEL GASTO ELECTORAL 2</t>
  </si>
  <si>
    <t>ESPECIALISTA DE SEGURIDAD Y PROYECTOS DE TECNOLOGIA INFORMATICA ELECTORALES</t>
  </si>
  <si>
    <t>ASISTENTE ELECTORAL 2</t>
  </si>
  <si>
    <t>DIRECTOR NACIONAL DE SISTEMAS E INFORMATICA ELECTORAL</t>
  </si>
  <si>
    <t>ANALISTA DE FISCALIZACION Y CONTROL DEL GASTO ELECTORAL 1</t>
  </si>
  <si>
    <t>ANALISTA DE SEGURIDAD Y MANEJO INTEGRAL DE RIESGOS 2</t>
  </si>
  <si>
    <t>ANALISTA DE REGISTRO ELECTORAL 1</t>
  </si>
  <si>
    <t>DIRECTOR NACIONAL FINANCIERO</t>
  </si>
  <si>
    <t>TECNICO DE REGISTRO ELECTORAL</t>
  </si>
  <si>
    <t>TECNICO DE DESARROLLO DE PRODUCTOS Y SERVICIOS INFORMATIVOS ELECTORALES</t>
  </si>
  <si>
    <t>ESPECIALISTA DE PATROCINIO</t>
  </si>
  <si>
    <t>DIRECTOR NACIONAL DE ESTADISTICA</t>
  </si>
  <si>
    <t>DIRECTOR NACIONAL DE TALENTO HUMANO</t>
  </si>
  <si>
    <t>ANALISTA DE PLANIFICACION Y PROYECTOS 1</t>
  </si>
  <si>
    <t>DIRECTOR NACIONAL DE REGISTRO ELECTORAL</t>
  </si>
  <si>
    <t>ANALISTA FINANCIERO 2</t>
  </si>
  <si>
    <t>ANALISTA DE PROMOCION ELECTORAL 2</t>
  </si>
  <si>
    <t>TECNICO DE SEGURIDAD Y MANEJO INTEGRAL DE RIESGOS</t>
  </si>
  <si>
    <t>COORDINADOR NACIONAL ADMINISTRATIVO FINANCIERO Y TALENTO HUMANO</t>
  </si>
  <si>
    <t>ANALISTA DE ORGANIZACIONES POLITICAS 1</t>
  </si>
  <si>
    <t>DIRECTOR NACIONAL DE SEGUIMIENTO Y GESTION DE LA CALIDAD</t>
  </si>
  <si>
    <t>COORDINADOR DE SEGUIMIENTO Y GESTION DE LA CALIDAD</t>
  </si>
  <si>
    <t>ASESOR 2</t>
  </si>
  <si>
    <t>ANALISTA DE SEGUIMIENTO Y GESTION DE LA CALIDAD 1</t>
  </si>
  <si>
    <t>ESPECIALISTA DE RELACIONES INTERNACIONALES, COOPERACION Y OBSERVACION ELECTORAL</t>
  </si>
  <si>
    <t>ANALISTA DE PLANIFICACION Y PROYECTOS 2</t>
  </si>
  <si>
    <t>COORDINADOR DE FISCALIZACION Y CONTROL DEL GASTO ELECTORAL</t>
  </si>
  <si>
    <t>DIRECTOR NACIONAL DE CAPACITACION ELECTORAL</t>
  </si>
  <si>
    <t>ESPECIALISTA DE ESTADISTICA</t>
  </si>
  <si>
    <t>COORDINADOR DE PROMOCION ELECTORAL</t>
  </si>
  <si>
    <t>ANALISTA DE PROMOCION ELECTORAL 1</t>
  </si>
  <si>
    <t>COORDINADOR DE REGISTRO ELECTORAL</t>
  </si>
  <si>
    <t>TECNICO DE PROMOCION ELECTORAL</t>
  </si>
  <si>
    <t>COORDINADOR DE INFRAESTRUCTURA TECNOLOGICA Y COMUNICACIONES ELECTORALES</t>
  </si>
  <si>
    <t>ANALISTA DE FINANCIAMIENTO DE LAS ORGANIZACIONES POLITICAS 1</t>
  </si>
  <si>
    <t>TECNICO DE PROCESOS EN EL EXTERIOR</t>
  </si>
  <si>
    <t>ANALISTA DE PATROCINIO 2</t>
  </si>
  <si>
    <t>ANALISTA DE ESTADISTICA 1</t>
  </si>
  <si>
    <t>COORDINADOR DE PATROCINIO</t>
  </si>
  <si>
    <t>ESPECIALISTA DE ANALISIS POLITICO Y DIFUSION ELECTORAL</t>
  </si>
  <si>
    <t>AUXILIAR DE SERVICIOS</t>
  </si>
  <si>
    <t>TECNICO FINANCIERO</t>
  </si>
  <si>
    <t>ESPECIALISTA DE CAPACITACION ELECTORAL</t>
  </si>
  <si>
    <t>COORDINADOR DE ORGANIZACIONES POLITICAS</t>
  </si>
  <si>
    <t>COORDINADOR DE SEGURIDAD Y PROYECTOS DE TECNOLOGIA INFORMATICA ELECTORALES</t>
  </si>
  <si>
    <t>DIRECTOR NACIONAL DE AUDITORIA INTERNA</t>
  </si>
  <si>
    <t>DIRECTOR NACIONAL DE PLANIFICACION Y PROYECTOS</t>
  </si>
  <si>
    <t>COORDINADOR DE PROCESOS EN EL EXTERIOR</t>
  </si>
  <si>
    <t>DIRECTOR DE PROCESOS EN EL EXTERIOR</t>
  </si>
  <si>
    <t>ANALISTA DE SEGURIDAD Y PROYECTOS DE TECNOLOGIA INFORMATICA ELECTORALES 2</t>
  </si>
  <si>
    <t>TECNICO DE PLANIFICACION Y PROYECTOS</t>
  </si>
  <si>
    <t>ANALISTA DE GESTION DEL TALENTO HUMANO 2 -  LEGAL</t>
  </si>
  <si>
    <t>TECNICO DE LOGISTICA</t>
  </si>
  <si>
    <t>ANALISTA DE ANALISIS POLITICO Y DIFUSION ELECTORAL 1</t>
  </si>
  <si>
    <t>DIRECTOR NACIONAL DE DESARROLLO DE PRODUCTOS Y SERVICIOS INFORMATICOS ELECTORALES</t>
  </si>
  <si>
    <t>ANALISTA DE CAPACITACION ELECTORAL 2</t>
  </si>
  <si>
    <t>COORDINADOR ADMINISTRATIVO</t>
  </si>
  <si>
    <t>ANALISTA DE RELACIONES INTERNACIONALES, COOPERACION Y OBSERVACION ELECTORAL 1</t>
  </si>
  <si>
    <t>DIRECTOR NACIONAL DE SEGURIDAD Y PROYECTOAS DE TECNOLOGIA INFORMATICA ELECTORALES</t>
  </si>
  <si>
    <t>DIRECTOR NACIONAL DE PROMOCION ELECTORAL</t>
  </si>
  <si>
    <t>TRABAJADORA SOCIAL</t>
  </si>
  <si>
    <t>DIRECTOR NACIONAL DE ANALISIS POLITICO Y DIFUSION ELECTORAL</t>
  </si>
  <si>
    <t>ASESOR 3</t>
  </si>
  <si>
    <t>MEDICO GENERAL INSTITUCIONAL</t>
  </si>
  <si>
    <t>DIRECTOR NACIONAL ADMINISTRATIVO</t>
  </si>
  <si>
    <t>COORDINADOR DE DESARROLLO DE PRODUCTOS Y SERVICIOS INFORMATIVOS ELECTORALES</t>
  </si>
  <si>
    <t>ANALISTA  ADMINISTRATIVO 1</t>
  </si>
  <si>
    <t>TECNICO DE SEGUIMIENTO Y GESTION DE LA CALIDAD</t>
  </si>
  <si>
    <t>TECNICO DE CAPACITACION ELECTORAL</t>
  </si>
  <si>
    <t>CONDUCTOR</t>
  </si>
  <si>
    <t>ANALISTA DE LOGISTICA 1</t>
  </si>
  <si>
    <t>ESPECIALISTA DE GESTION DE TALENTO HUMANO</t>
  </si>
  <si>
    <t>DIRECTOR NACIONAL DE ORGANIZACIONES POLITICAS</t>
  </si>
  <si>
    <t>SECRETARIO GENERAL</t>
  </si>
  <si>
    <t>TECNICO DE AUDITORIA INTERNA</t>
  </si>
  <si>
    <t>ESPECIALISTA DE SEGURIDAD Y MANEJO INTEGRAL DE RIESGOS</t>
  </si>
  <si>
    <t>TECNICO DE ANALISIS POLITICO Y DIFUSION ELECTORAL</t>
  </si>
  <si>
    <t>COORDINADOR DE SISTEMAS E INFORMATICA ELECTORAL</t>
  </si>
  <si>
    <t>COORDINADOR NACIONAL TECNICO DE PROCESOS DE PARTICIPACION POLITICA</t>
  </si>
  <si>
    <t>CONSEJERO</t>
  </si>
  <si>
    <t>ESPECIALISTA DE TECNOLOGIAS DE LA INFORMACION Y COMUNICACIONES</t>
  </si>
  <si>
    <t>ESPECIALISTA ADMINISTRATIVA</t>
  </si>
  <si>
    <t>140</t>
  </si>
  <si>
    <t>35</t>
  </si>
  <si>
    <t>25</t>
  </si>
  <si>
    <t>20</t>
  </si>
  <si>
    <t>905</t>
  </si>
  <si>
    <t>665</t>
  </si>
  <si>
    <t>875</t>
  </si>
  <si>
    <t>950</t>
  </si>
  <si>
    <t>945</t>
  </si>
  <si>
    <t>990</t>
  </si>
  <si>
    <t>975</t>
  </si>
  <si>
    <t>970</t>
  </si>
  <si>
    <t>860</t>
  </si>
  <si>
    <t>850</t>
  </si>
  <si>
    <t>815</t>
  </si>
  <si>
    <t>795</t>
  </si>
  <si>
    <t>925</t>
  </si>
  <si>
    <t>965</t>
  </si>
  <si>
    <t>955</t>
  </si>
  <si>
    <t>900</t>
  </si>
  <si>
    <t>890</t>
  </si>
  <si>
    <t>885</t>
  </si>
  <si>
    <t>685</t>
  </si>
  <si>
    <t>430</t>
  </si>
  <si>
    <t>120</t>
  </si>
  <si>
    <t>690</t>
  </si>
  <si>
    <t>695</t>
  </si>
  <si>
    <t>705</t>
  </si>
  <si>
    <t>1121</t>
  </si>
  <si>
    <t>800</t>
  </si>
  <si>
    <t>700</t>
  </si>
  <si>
    <t>130</t>
  </si>
  <si>
    <t>1126</t>
  </si>
  <si>
    <t>820</t>
  </si>
  <si>
    <t>305</t>
  </si>
  <si>
    <t>165</t>
  </si>
  <si>
    <t>760</t>
  </si>
  <si>
    <t>730</t>
  </si>
  <si>
    <t>1131</t>
  </si>
  <si>
    <t>310</t>
  </si>
  <si>
    <t>385</t>
  </si>
  <si>
    <t>330</t>
  </si>
  <si>
    <t>715</t>
  </si>
  <si>
    <t>350</t>
  </si>
  <si>
    <t>355</t>
  </si>
  <si>
    <t>1090</t>
  </si>
  <si>
    <t>270</t>
  </si>
  <si>
    <t>835</t>
  </si>
  <si>
    <t>390</t>
  </si>
  <si>
    <t>750</t>
  </si>
  <si>
    <t>395</t>
  </si>
  <si>
    <t>265</t>
  </si>
  <si>
    <t>45</t>
  </si>
  <si>
    <t>605</t>
  </si>
  <si>
    <t>595</t>
  </si>
  <si>
    <t>325</t>
  </si>
  <si>
    <t>810</t>
  </si>
  <si>
    <t>805</t>
  </si>
  <si>
    <t>405</t>
  </si>
  <si>
    <t>340</t>
  </si>
  <si>
    <t>155</t>
  </si>
  <si>
    <t>275</t>
  </si>
  <si>
    <t>260</t>
  </si>
  <si>
    <t>755</t>
  </si>
  <si>
    <t>280</t>
  </si>
  <si>
    <t>770</t>
  </si>
  <si>
    <t>150</t>
  </si>
  <si>
    <t>415</t>
  </si>
  <si>
    <t>825</t>
  </si>
  <si>
    <t>590</t>
  </si>
  <si>
    <t>790</t>
  </si>
  <si>
    <t>1116</t>
  </si>
  <si>
    <t>110</t>
  </si>
  <si>
    <t>840</t>
  </si>
  <si>
    <t>460</t>
  </si>
  <si>
    <t>480</t>
  </si>
  <si>
    <t>916</t>
  </si>
  <si>
    <t>831</t>
  </si>
  <si>
    <t>656</t>
  </si>
  <si>
    <t>661</t>
  </si>
  <si>
    <t>666</t>
  </si>
  <si>
    <t>671</t>
  </si>
  <si>
    <t>676</t>
  </si>
  <si>
    <t>681</t>
  </si>
  <si>
    <t>686</t>
  </si>
  <si>
    <t>691</t>
  </si>
  <si>
    <t>696</t>
  </si>
  <si>
    <t>701</t>
  </si>
  <si>
    <t>711</t>
  </si>
  <si>
    <t>716</t>
  </si>
  <si>
    <t>721</t>
  </si>
  <si>
    <t>731</t>
  </si>
  <si>
    <t>736</t>
  </si>
  <si>
    <t>766</t>
  </si>
  <si>
    <t>771</t>
  </si>
  <si>
    <t>781</t>
  </si>
  <si>
    <t>641</t>
  </si>
  <si>
    <t>786</t>
  </si>
  <si>
    <t>636</t>
  </si>
  <si>
    <t>520</t>
  </si>
  <si>
    <t>575</t>
  </si>
  <si>
    <t>811</t>
  </si>
  <si>
    <t>41825</t>
  </si>
  <si>
    <t>41830</t>
  </si>
  <si>
    <t>41835</t>
  </si>
  <si>
    <t>41840</t>
  </si>
  <si>
    <t>41850</t>
  </si>
  <si>
    <t>41855</t>
  </si>
  <si>
    <t>41860</t>
  </si>
  <si>
    <t>41865</t>
  </si>
  <si>
    <t>41870</t>
  </si>
  <si>
    <t>41875</t>
  </si>
  <si>
    <t>41880</t>
  </si>
  <si>
    <t>41885</t>
  </si>
  <si>
    <t>41890</t>
  </si>
  <si>
    <t>41895</t>
  </si>
  <si>
    <t>41905</t>
  </si>
  <si>
    <t>41910</t>
  </si>
  <si>
    <t>41915</t>
  </si>
  <si>
    <t>41920</t>
  </si>
  <si>
    <t>41925</t>
  </si>
  <si>
    <t>41930</t>
  </si>
  <si>
    <t>41935</t>
  </si>
  <si>
    <t>41940</t>
  </si>
  <si>
    <t>41945</t>
  </si>
  <si>
    <t>41950</t>
  </si>
  <si>
    <t>41955</t>
  </si>
  <si>
    <t>41960</t>
  </si>
  <si>
    <t>41965</t>
  </si>
  <si>
    <t>41970</t>
  </si>
  <si>
    <t>41975</t>
  </si>
  <si>
    <t>41980</t>
  </si>
  <si>
    <t>41985</t>
  </si>
  <si>
    <t>41990</t>
  </si>
  <si>
    <t>41995</t>
  </si>
  <si>
    <t>42000</t>
  </si>
  <si>
    <t>42010</t>
  </si>
  <si>
    <t>42015</t>
  </si>
  <si>
    <t>42020</t>
  </si>
  <si>
    <t>42025</t>
  </si>
  <si>
    <t>42030</t>
  </si>
  <si>
    <t>42035</t>
  </si>
  <si>
    <t>42040</t>
  </si>
  <si>
    <t>42045</t>
  </si>
  <si>
    <t>42060</t>
  </si>
  <si>
    <t>42065</t>
  </si>
  <si>
    <t>42070</t>
  </si>
  <si>
    <t>42075</t>
  </si>
  <si>
    <t>42080</t>
  </si>
  <si>
    <t>42095</t>
  </si>
  <si>
    <t>42100</t>
  </si>
  <si>
    <t>42105</t>
  </si>
  <si>
    <t>42115</t>
  </si>
  <si>
    <t>42120</t>
  </si>
  <si>
    <t>42125</t>
  </si>
  <si>
    <t>42130</t>
  </si>
  <si>
    <t>42135</t>
  </si>
  <si>
    <t>42140</t>
  </si>
  <si>
    <t>42145</t>
  </si>
  <si>
    <t>42150</t>
  </si>
  <si>
    <t>42155</t>
  </si>
  <si>
    <t>42160</t>
  </si>
  <si>
    <t>42165</t>
  </si>
  <si>
    <t>42170</t>
  </si>
  <si>
    <t>42175</t>
  </si>
  <si>
    <t>42185</t>
  </si>
  <si>
    <t>42190</t>
  </si>
  <si>
    <t>42195</t>
  </si>
  <si>
    <t>42200</t>
  </si>
  <si>
    <t>42205</t>
  </si>
  <si>
    <t>42210</t>
  </si>
  <si>
    <t>42215</t>
  </si>
  <si>
    <t>42220</t>
  </si>
  <si>
    <t>42225</t>
  </si>
  <si>
    <t>42230</t>
  </si>
  <si>
    <t>42245</t>
  </si>
  <si>
    <t>42250</t>
  </si>
  <si>
    <t>42255</t>
  </si>
  <si>
    <t>42265</t>
  </si>
  <si>
    <t>42275</t>
  </si>
  <si>
    <t>42285</t>
  </si>
  <si>
    <t>42290</t>
  </si>
  <si>
    <t>42295</t>
  </si>
  <si>
    <t>42300</t>
  </si>
  <si>
    <t>42305</t>
  </si>
  <si>
    <t>42310</t>
  </si>
  <si>
    <t>1450</t>
  </si>
  <si>
    <t>1455</t>
  </si>
  <si>
    <t>1460</t>
  </si>
  <si>
    <t>1465</t>
  </si>
  <si>
    <t>1470</t>
  </si>
  <si>
    <t>42315</t>
  </si>
  <si>
    <t>42320</t>
  </si>
  <si>
    <t>42325</t>
  </si>
  <si>
    <t>42330</t>
  </si>
  <si>
    <t>42335</t>
  </si>
  <si>
    <t>42340</t>
  </si>
  <si>
    <t>42345</t>
  </si>
  <si>
    <t>42350</t>
  </si>
  <si>
    <t>42355</t>
  </si>
  <si>
    <t>42360</t>
  </si>
  <si>
    <t>42365</t>
  </si>
  <si>
    <t>42370</t>
  </si>
  <si>
    <t>42375</t>
  </si>
  <si>
    <t>42380</t>
  </si>
  <si>
    <t>42385</t>
  </si>
  <si>
    <t>42395</t>
  </si>
  <si>
    <t>42400</t>
  </si>
  <si>
    <t>42405</t>
  </si>
  <si>
    <t>42410</t>
  </si>
  <si>
    <t>42415</t>
  </si>
  <si>
    <t>42420</t>
  </si>
  <si>
    <t>42425</t>
  </si>
  <si>
    <t>1475</t>
  </si>
  <si>
    <t>1480</t>
  </si>
  <si>
    <t>42435</t>
  </si>
  <si>
    <t>42455</t>
  </si>
  <si>
    <t>42460</t>
  </si>
  <si>
    <t>42465</t>
  </si>
  <si>
    <t>42470</t>
  </si>
  <si>
    <t>42475</t>
  </si>
  <si>
    <t>42480</t>
  </si>
  <si>
    <t>42485</t>
  </si>
  <si>
    <t>42490</t>
  </si>
  <si>
    <t>42495</t>
  </si>
  <si>
    <t>42500</t>
  </si>
  <si>
    <t>42510</t>
  </si>
  <si>
    <t>42515</t>
  </si>
  <si>
    <t>42520</t>
  </si>
  <si>
    <t>42525</t>
  </si>
  <si>
    <t>42530</t>
  </si>
  <si>
    <t>42535</t>
  </si>
  <si>
    <t>42540</t>
  </si>
  <si>
    <t>42545</t>
  </si>
  <si>
    <t>42550</t>
  </si>
  <si>
    <t>42555</t>
  </si>
  <si>
    <t>42560</t>
  </si>
  <si>
    <t>42565</t>
  </si>
  <si>
    <t>42570</t>
  </si>
  <si>
    <t>42575</t>
  </si>
  <si>
    <t>42580</t>
  </si>
  <si>
    <t>42585</t>
  </si>
  <si>
    <t>42590</t>
  </si>
  <si>
    <t>42595</t>
  </si>
  <si>
    <t>42600</t>
  </si>
  <si>
    <t>42605</t>
  </si>
  <si>
    <t>42610</t>
  </si>
  <si>
    <t>42615</t>
  </si>
  <si>
    <t>42620</t>
  </si>
  <si>
    <t>42625</t>
  </si>
  <si>
    <t>42630</t>
  </si>
  <si>
    <t>42635</t>
  </si>
  <si>
    <t>42640</t>
  </si>
  <si>
    <t>42645</t>
  </si>
  <si>
    <t>42650</t>
  </si>
  <si>
    <t>42655</t>
  </si>
  <si>
    <t>42660</t>
  </si>
  <si>
    <t>42665</t>
  </si>
  <si>
    <t>42670</t>
  </si>
  <si>
    <t>42675</t>
  </si>
  <si>
    <t>42680</t>
  </si>
  <si>
    <t>42685</t>
  </si>
  <si>
    <t>42690</t>
  </si>
  <si>
    <t>42700</t>
  </si>
  <si>
    <t>42705</t>
  </si>
  <si>
    <t>42710</t>
  </si>
  <si>
    <t>42715</t>
  </si>
  <si>
    <t>42720</t>
  </si>
  <si>
    <t>42725</t>
  </si>
  <si>
    <t>42730</t>
  </si>
  <si>
    <t>42735</t>
  </si>
  <si>
    <t>42740</t>
  </si>
  <si>
    <t>42745</t>
  </si>
  <si>
    <t>42750</t>
  </si>
  <si>
    <t>42755</t>
  </si>
  <si>
    <t>42760</t>
  </si>
  <si>
    <t>42765</t>
  </si>
  <si>
    <t>42770</t>
  </si>
  <si>
    <t>42775</t>
  </si>
  <si>
    <t>42780</t>
  </si>
  <si>
    <t>42785</t>
  </si>
  <si>
    <t>42790</t>
  </si>
  <si>
    <t>42795</t>
  </si>
  <si>
    <t>42800</t>
  </si>
  <si>
    <t>42805</t>
  </si>
  <si>
    <t>42810</t>
  </si>
  <si>
    <t>42815</t>
  </si>
  <si>
    <t>42820</t>
  </si>
  <si>
    <t>42825</t>
  </si>
  <si>
    <t>42830</t>
  </si>
  <si>
    <t>42835</t>
  </si>
  <si>
    <t>42840</t>
  </si>
  <si>
    <t>42845</t>
  </si>
  <si>
    <t>42850</t>
  </si>
  <si>
    <t>42855</t>
  </si>
  <si>
    <t>42860</t>
  </si>
  <si>
    <t>42865</t>
  </si>
  <si>
    <t>42870</t>
  </si>
  <si>
    <t>42875</t>
  </si>
  <si>
    <t>42880</t>
  </si>
  <si>
    <t>42885</t>
  </si>
  <si>
    <t>42890</t>
  </si>
  <si>
    <t>42895</t>
  </si>
  <si>
    <t>42900</t>
  </si>
  <si>
    <t>42905</t>
  </si>
  <si>
    <t>42910</t>
  </si>
  <si>
    <t>42915</t>
  </si>
  <si>
    <t>42920</t>
  </si>
  <si>
    <t>42925</t>
  </si>
  <si>
    <t>42930</t>
  </si>
  <si>
    <t>42935</t>
  </si>
  <si>
    <t>42940</t>
  </si>
  <si>
    <t>42945</t>
  </si>
  <si>
    <t>42950</t>
  </si>
  <si>
    <t>42955</t>
  </si>
  <si>
    <t>42960</t>
  </si>
  <si>
    <t>42965</t>
  </si>
  <si>
    <t>42970</t>
  </si>
  <si>
    <t>42975</t>
  </si>
  <si>
    <t>42980</t>
  </si>
  <si>
    <t>42990</t>
  </si>
  <si>
    <t>42995</t>
  </si>
  <si>
    <t>43000</t>
  </si>
  <si>
    <t>43005</t>
  </si>
  <si>
    <t>43010</t>
  </si>
  <si>
    <t>43015</t>
  </si>
  <si>
    <t>43020</t>
  </si>
  <si>
    <t>43025</t>
  </si>
  <si>
    <t>43030</t>
  </si>
  <si>
    <t>43035</t>
  </si>
  <si>
    <t>43040</t>
  </si>
  <si>
    <t>43045</t>
  </si>
  <si>
    <t>43050</t>
  </si>
  <si>
    <t>43055</t>
  </si>
  <si>
    <t>43060</t>
  </si>
  <si>
    <t>43065</t>
  </si>
  <si>
    <t>43070</t>
  </si>
  <si>
    <t>43075</t>
  </si>
  <si>
    <t>43080</t>
  </si>
  <si>
    <t>43085</t>
  </si>
  <si>
    <t>43090</t>
  </si>
  <si>
    <t>43095</t>
  </si>
  <si>
    <t>43105</t>
  </si>
  <si>
    <t>43110</t>
  </si>
  <si>
    <t>43115</t>
  </si>
  <si>
    <t>43120</t>
  </si>
  <si>
    <t>43125</t>
  </si>
  <si>
    <t>43130</t>
  </si>
  <si>
    <t>43140</t>
  </si>
  <si>
    <t>43150</t>
  </si>
  <si>
    <t>41790</t>
  </si>
  <si>
    <t>41805</t>
  </si>
  <si>
    <t>41815</t>
  </si>
  <si>
    <t>41820</t>
  </si>
  <si>
    <t>43160</t>
  </si>
  <si>
    <t>43170</t>
  </si>
  <si>
    <t>43175</t>
  </si>
  <si>
    <t>43185</t>
  </si>
  <si>
    <t>43190</t>
  </si>
  <si>
    <t>43210</t>
  </si>
  <si>
    <t>ANALISTA DE ESTADISTICA 2</t>
  </si>
  <si>
    <t>ASISTENTE ELECTORAL TRANSVERSAL</t>
  </si>
  <si>
    <t>ASISTENTE ADMINISTRATIVO ELECTORAL</t>
  </si>
  <si>
    <t>ESPECIALISTA DE FISCALIZACION Y CONTROL DEL GASTO ELECTORAL</t>
  </si>
  <si>
    <t>43195</t>
  </si>
  <si>
    <t>43200</t>
  </si>
  <si>
    <t>43205</t>
  </si>
  <si>
    <t>43215</t>
  </si>
  <si>
    <t>1086</t>
  </si>
  <si>
    <t>1091</t>
  </si>
  <si>
    <t>1080</t>
  </si>
  <si>
    <t>1070</t>
  </si>
  <si>
    <t>1075</t>
  </si>
  <si>
    <t>880</t>
  </si>
  <si>
    <t>42050</t>
  </si>
  <si>
    <t>42085</t>
  </si>
  <si>
    <t>42090</t>
  </si>
  <si>
    <t>42280</t>
  </si>
  <si>
    <t>42430</t>
  </si>
  <si>
    <t>42440</t>
  </si>
  <si>
    <t>42445</t>
  </si>
  <si>
    <t>42450</t>
  </si>
  <si>
    <t>43155</t>
  </si>
  <si>
    <t>43180</t>
  </si>
  <si>
    <t>1490</t>
  </si>
  <si>
    <t>43220</t>
  </si>
  <si>
    <t>43225</t>
  </si>
  <si>
    <t>43230</t>
  </si>
  <si>
    <t>43235</t>
  </si>
  <si>
    <t>43240</t>
  </si>
  <si>
    <t>43245</t>
  </si>
  <si>
    <t>43250</t>
  </si>
  <si>
    <t>43255</t>
  </si>
  <si>
    <t>43260</t>
  </si>
  <si>
    <t>43265</t>
  </si>
  <si>
    <t>43270</t>
  </si>
  <si>
    <t>43275</t>
  </si>
  <si>
    <t>43280</t>
  </si>
  <si>
    <t>43285</t>
  </si>
  <si>
    <t>43290</t>
  </si>
  <si>
    <t>43295</t>
  </si>
  <si>
    <t>43300</t>
  </si>
  <si>
    <t>43305</t>
  </si>
  <si>
    <t>43310</t>
  </si>
  <si>
    <t>43315</t>
  </si>
  <si>
    <t>43320</t>
  </si>
  <si>
    <t>43325</t>
  </si>
  <si>
    <t>43330</t>
  </si>
  <si>
    <t>43335</t>
  </si>
  <si>
    <t>43340</t>
  </si>
  <si>
    <t>43345</t>
  </si>
  <si>
    <t>43350</t>
  </si>
  <si>
    <t>43355</t>
  </si>
  <si>
    <t>43360</t>
  </si>
  <si>
    <t>43365</t>
  </si>
  <si>
    <t>43370</t>
  </si>
  <si>
    <t>43375</t>
  </si>
  <si>
    <t>43380</t>
  </si>
  <si>
    <t>43385</t>
  </si>
  <si>
    <t>43390</t>
  </si>
  <si>
    <t>43395</t>
  </si>
  <si>
    <t>43400</t>
  </si>
  <si>
    <t>43405</t>
  </si>
  <si>
    <t>43410</t>
  </si>
  <si>
    <t>43415</t>
  </si>
  <si>
    <t>43420</t>
  </si>
  <si>
    <t>43425</t>
  </si>
  <si>
    <t>43430</t>
  </si>
  <si>
    <t>43435</t>
  </si>
  <si>
    <t>43440</t>
  </si>
  <si>
    <t>43445</t>
  </si>
  <si>
    <t>43450</t>
  </si>
  <si>
    <t>43455</t>
  </si>
  <si>
    <t>43460</t>
  </si>
  <si>
    <t>43465</t>
  </si>
  <si>
    <t>43470</t>
  </si>
  <si>
    <t>43475</t>
  </si>
  <si>
    <t>43480</t>
  </si>
  <si>
    <t>43485</t>
  </si>
  <si>
    <t>43490</t>
  </si>
  <si>
    <t>43495</t>
  </si>
  <si>
    <t>43500</t>
  </si>
  <si>
    <t>43505</t>
  </si>
  <si>
    <t>43510</t>
  </si>
  <si>
    <t>43515</t>
  </si>
  <si>
    <t>43520</t>
  </si>
  <si>
    <t>43525</t>
  </si>
  <si>
    <t>43530</t>
  </si>
  <si>
    <t>43535</t>
  </si>
  <si>
    <t>43540</t>
  </si>
  <si>
    <t>43545</t>
  </si>
  <si>
    <t>43550</t>
  </si>
  <si>
    <t>43555</t>
  </si>
  <si>
    <t>43560</t>
  </si>
  <si>
    <t>43565</t>
  </si>
  <si>
    <t>43570</t>
  </si>
  <si>
    <t>43575</t>
  </si>
  <si>
    <t>43580</t>
  </si>
  <si>
    <t>43585</t>
  </si>
  <si>
    <t>43590</t>
  </si>
  <si>
    <t>43595</t>
  </si>
  <si>
    <t>43600</t>
  </si>
  <si>
    <t>43605</t>
  </si>
  <si>
    <t>43610</t>
  </si>
  <si>
    <t>43615</t>
  </si>
  <si>
    <t>43620</t>
  </si>
  <si>
    <t>43625</t>
  </si>
  <si>
    <t>43630</t>
  </si>
  <si>
    <t>43635</t>
  </si>
  <si>
    <t>43640</t>
  </si>
  <si>
    <t>43645</t>
  </si>
  <si>
    <t>43650</t>
  </si>
  <si>
    <t>43655</t>
  </si>
  <si>
    <t>43660</t>
  </si>
  <si>
    <t>43665</t>
  </si>
  <si>
    <t>43670</t>
  </si>
  <si>
    <t>43675</t>
  </si>
  <si>
    <t>43680</t>
  </si>
  <si>
    <t>43685</t>
  </si>
  <si>
    <t>43690</t>
  </si>
  <si>
    <t>43695</t>
  </si>
  <si>
    <t>43700</t>
  </si>
  <si>
    <t>43705</t>
  </si>
  <si>
    <t>43710</t>
  </si>
  <si>
    <t>43715</t>
  </si>
  <si>
    <t>43720</t>
  </si>
  <si>
    <t>43725</t>
  </si>
  <si>
    <t>43730</t>
  </si>
  <si>
    <t>43735</t>
  </si>
  <si>
    <t>43740</t>
  </si>
  <si>
    <t>43745</t>
  </si>
  <si>
    <t>43750</t>
  </si>
  <si>
    <t>43755</t>
  </si>
  <si>
    <t>43760</t>
  </si>
  <si>
    <t>43765</t>
  </si>
  <si>
    <t>43770</t>
  </si>
  <si>
    <t>43780</t>
  </si>
  <si>
    <t>43785</t>
  </si>
  <si>
    <t>43790</t>
  </si>
  <si>
    <t>43795</t>
  </si>
  <si>
    <t>43800</t>
  </si>
  <si>
    <t>43805</t>
  </si>
  <si>
    <t>43810</t>
  </si>
  <si>
    <t>43815</t>
  </si>
  <si>
    <t>43820</t>
  </si>
  <si>
    <t>43825</t>
  </si>
  <si>
    <t>43830</t>
  </si>
  <si>
    <t>43835</t>
  </si>
  <si>
    <t>43840</t>
  </si>
  <si>
    <t>43845</t>
  </si>
  <si>
    <t>43850</t>
  </si>
  <si>
    <t>43855</t>
  </si>
  <si>
    <t>43860</t>
  </si>
  <si>
    <t>43865</t>
  </si>
  <si>
    <t>43870</t>
  </si>
  <si>
    <t>43875</t>
  </si>
  <si>
    <t>43880</t>
  </si>
  <si>
    <t>43885</t>
  </si>
  <si>
    <t>43890</t>
  </si>
  <si>
    <t>43895</t>
  </si>
  <si>
    <t>43900</t>
  </si>
  <si>
    <t>43905</t>
  </si>
  <si>
    <t>43910</t>
  </si>
  <si>
    <t>43915</t>
  </si>
  <si>
    <t>43920</t>
  </si>
  <si>
    <t>43925</t>
  </si>
  <si>
    <t>43930</t>
  </si>
  <si>
    <t>43935</t>
  </si>
  <si>
    <t>43940</t>
  </si>
  <si>
    <t>43945</t>
  </si>
  <si>
    <t>43950</t>
  </si>
  <si>
    <t>43955</t>
  </si>
  <si>
    <t>43960</t>
  </si>
  <si>
    <t>43965</t>
  </si>
  <si>
    <t>43970</t>
  </si>
  <si>
    <t>43975</t>
  </si>
  <si>
    <t>43980</t>
  </si>
  <si>
    <t>43985</t>
  </si>
  <si>
    <t>43990</t>
  </si>
  <si>
    <t>43995</t>
  </si>
  <si>
    <t>44000</t>
  </si>
  <si>
    <t>44005</t>
  </si>
  <si>
    <t>44010</t>
  </si>
  <si>
    <t>44015</t>
  </si>
  <si>
    <t>44020</t>
  </si>
  <si>
    <t>44025</t>
  </si>
  <si>
    <t>44030</t>
  </si>
  <si>
    <t>44035</t>
  </si>
  <si>
    <t>44040</t>
  </si>
  <si>
    <t>44045</t>
  </si>
  <si>
    <t>44050</t>
  </si>
  <si>
    <t>44055</t>
  </si>
  <si>
    <t>44060</t>
  </si>
  <si>
    <t>44065</t>
  </si>
  <si>
    <t>44070</t>
  </si>
  <si>
    <t>44075</t>
  </si>
  <si>
    <t>44080</t>
  </si>
  <si>
    <t>44085</t>
  </si>
  <si>
    <t>44090</t>
  </si>
  <si>
    <t>44095</t>
  </si>
  <si>
    <t>44100</t>
  </si>
  <si>
    <t>44105</t>
  </si>
  <si>
    <t>44110</t>
  </si>
  <si>
    <t>44115</t>
  </si>
  <si>
    <t>44120</t>
  </si>
  <si>
    <t>44125</t>
  </si>
  <si>
    <t>44130</t>
  </si>
  <si>
    <t>921</t>
  </si>
  <si>
    <t>926</t>
  </si>
  <si>
    <t>931</t>
  </si>
  <si>
    <t>1495</t>
  </si>
  <si>
    <t>1500</t>
  </si>
  <si>
    <t>1505</t>
  </si>
  <si>
    <t>1510</t>
  </si>
  <si>
    <t>44135</t>
  </si>
  <si>
    <t>44140</t>
  </si>
  <si>
    <t>44145</t>
  </si>
  <si>
    <t>44150</t>
  </si>
  <si>
    <t>44155</t>
  </si>
  <si>
    <t>44160</t>
  </si>
  <si>
    <t>44165</t>
  </si>
  <si>
    <t>44170</t>
  </si>
  <si>
    <t>44175</t>
  </si>
  <si>
    <t>44180</t>
  </si>
  <si>
    <t>44185</t>
  </si>
  <si>
    <t>44190</t>
  </si>
  <si>
    <t>44195</t>
  </si>
  <si>
    <t>44200</t>
  </si>
  <si>
    <t>44205</t>
  </si>
  <si>
    <t>44210</t>
  </si>
  <si>
    <t>44215</t>
  </si>
  <si>
    <t>44220</t>
  </si>
  <si>
    <t>44225</t>
  </si>
  <si>
    <t>44230</t>
  </si>
  <si>
    <t>44235</t>
  </si>
  <si>
    <t>44240</t>
  </si>
  <si>
    <t>44245</t>
  </si>
  <si>
    <t>44250</t>
  </si>
  <si>
    <t>44255</t>
  </si>
  <si>
    <t>44260</t>
  </si>
  <si>
    <t>44265</t>
  </si>
  <si>
    <t>44270</t>
  </si>
  <si>
    <t>44275</t>
  </si>
  <si>
    <t>44280</t>
  </si>
  <si>
    <t>44285</t>
  </si>
  <si>
    <t>44290</t>
  </si>
  <si>
    <t>44295</t>
  </si>
  <si>
    <t>44300</t>
  </si>
  <si>
    <t>44305</t>
  </si>
  <si>
    <t>44310</t>
  </si>
  <si>
    <t>44315</t>
  </si>
  <si>
    <t>44320</t>
  </si>
  <si>
    <t>44325</t>
  </si>
  <si>
    <t>44330</t>
  </si>
  <si>
    <t>44335</t>
  </si>
  <si>
    <t>44340</t>
  </si>
  <si>
    <t>44345</t>
  </si>
  <si>
    <t>44350</t>
  </si>
  <si>
    <t>44355</t>
  </si>
  <si>
    <t>44360</t>
  </si>
  <si>
    <t>44365</t>
  </si>
  <si>
    <t>44370</t>
  </si>
  <si>
    <t>44375</t>
  </si>
  <si>
    <t>44380</t>
  </si>
  <si>
    <t>44385</t>
  </si>
  <si>
    <t>44390</t>
  </si>
  <si>
    <t>44395</t>
  </si>
  <si>
    <t>44400</t>
  </si>
  <si>
    <t>44405</t>
  </si>
  <si>
    <t>44410</t>
  </si>
  <si>
    <t>44415</t>
  </si>
  <si>
    <t>44420</t>
  </si>
  <si>
    <t>44425</t>
  </si>
  <si>
    <t>44430</t>
  </si>
  <si>
    <t>44435</t>
  </si>
  <si>
    <t>44440</t>
  </si>
  <si>
    <t>44445</t>
  </si>
  <si>
    <t>44450</t>
  </si>
  <si>
    <t>44455</t>
  </si>
  <si>
    <t>44460</t>
  </si>
  <si>
    <t>44465</t>
  </si>
  <si>
    <t>44470</t>
  </si>
  <si>
    <t>44475</t>
  </si>
  <si>
    <t>44480</t>
  </si>
  <si>
    <t>44485</t>
  </si>
  <si>
    <t>44490</t>
  </si>
  <si>
    <t>44495</t>
  </si>
  <si>
    <t>44500</t>
  </si>
  <si>
    <t>44505</t>
  </si>
  <si>
    <t>44510</t>
  </si>
  <si>
    <t>44515</t>
  </si>
  <si>
    <t>44520</t>
  </si>
  <si>
    <t>44525</t>
  </si>
  <si>
    <t>44530</t>
  </si>
  <si>
    <t>44535</t>
  </si>
  <si>
    <t>44540</t>
  </si>
  <si>
    <t>44545</t>
  </si>
  <si>
    <t>44550</t>
  </si>
  <si>
    <t>44555</t>
  </si>
  <si>
    <t>44560</t>
  </si>
  <si>
    <t>44565</t>
  </si>
  <si>
    <t>44570</t>
  </si>
  <si>
    <t>44575</t>
  </si>
  <si>
    <t>44580</t>
  </si>
  <si>
    <t>44585</t>
  </si>
  <si>
    <t>44590</t>
  </si>
  <si>
    <t>44595</t>
  </si>
  <si>
    <t>44600</t>
  </si>
  <si>
    <t>44605</t>
  </si>
  <si>
    <t>44610</t>
  </si>
  <si>
    <t>44615</t>
  </si>
  <si>
    <t>44620</t>
  </si>
  <si>
    <t>44625</t>
  </si>
  <si>
    <t>44630</t>
  </si>
  <si>
    <t>44635</t>
  </si>
  <si>
    <t>44640</t>
  </si>
  <si>
    <t>44645</t>
  </si>
  <si>
    <t>44650</t>
  </si>
  <si>
    <t>44655</t>
  </si>
  <si>
    <t>44660</t>
  </si>
  <si>
    <t>44665</t>
  </si>
  <si>
    <t>44670</t>
  </si>
  <si>
    <t>44675</t>
  </si>
  <si>
    <t>44680</t>
  </si>
  <si>
    <t>44685</t>
  </si>
  <si>
    <t>44690</t>
  </si>
  <si>
    <t>44695</t>
  </si>
  <si>
    <t>44700</t>
  </si>
  <si>
    <t>44705</t>
  </si>
  <si>
    <t>44710</t>
  </si>
  <si>
    <t>44715</t>
  </si>
  <si>
    <t>44720</t>
  </si>
  <si>
    <t>44725</t>
  </si>
  <si>
    <t>44730</t>
  </si>
  <si>
    <t>44735</t>
  </si>
  <si>
    <t>44740</t>
  </si>
  <si>
    <t>44745</t>
  </si>
  <si>
    <t>44750</t>
  </si>
  <si>
    <t>44755</t>
  </si>
  <si>
    <t>44760</t>
  </si>
  <si>
    <t>44765</t>
  </si>
  <si>
    <t>44770</t>
  </si>
  <si>
    <t>44775</t>
  </si>
  <si>
    <t>44780</t>
  </si>
  <si>
    <t>44785</t>
  </si>
  <si>
    <t>44790</t>
  </si>
  <si>
    <t>44795</t>
  </si>
  <si>
    <t>44800</t>
  </si>
  <si>
    <t>44805</t>
  </si>
  <si>
    <t>44810</t>
  </si>
  <si>
    <t>44815</t>
  </si>
  <si>
    <t>44820</t>
  </si>
  <si>
    <t>44825</t>
  </si>
  <si>
    <t>44830</t>
  </si>
  <si>
    <t>44835</t>
  </si>
  <si>
    <t>44840</t>
  </si>
  <si>
    <t>44845</t>
  </si>
  <si>
    <t>44850</t>
  </si>
  <si>
    <t>44855</t>
  </si>
  <si>
    <t>44860</t>
  </si>
  <si>
    <t>44865</t>
  </si>
  <si>
    <t>44870</t>
  </si>
  <si>
    <t>44875</t>
  </si>
  <si>
    <t>44880</t>
  </si>
  <si>
    <t>44885</t>
  </si>
  <si>
    <t>44890</t>
  </si>
  <si>
    <t>44895</t>
  </si>
  <si>
    <t>VOCAL</t>
  </si>
  <si>
    <t>DIRECTOR NACIONAL DE PROCESOS ELECTORALES</t>
  </si>
  <si>
    <t>ANALISTA DE REMUNERACIONES E INGRESOS COMPLEMENTARIOS 2</t>
  </si>
  <si>
    <t>ANALISTA 2</t>
  </si>
  <si>
    <t>ANALISTA FINANCIERO 1</t>
  </si>
  <si>
    <t>ESPECIALISTA</t>
  </si>
  <si>
    <t>TECNICO</t>
  </si>
  <si>
    <t>ANALISTA ADMINISTRATIVO DE INFRAESTRUCTURA CIVIL 2</t>
  </si>
  <si>
    <t>ESPECIALISTA DE PROMOCION ELECTORAL</t>
  </si>
  <si>
    <t>ANALISTA DE PROCESOS ELECTORALES 1</t>
  </si>
  <si>
    <t>ANALISTA DE ASESORIA JURIDICA 2</t>
  </si>
  <si>
    <t>ANALISTA DE GESTION DE TALENTO HUMANO 2</t>
  </si>
  <si>
    <t>ANALISTA DE LABORATORIO</t>
  </si>
  <si>
    <t>ANALISTA DE REGISTRO ELECTORAL 2</t>
  </si>
  <si>
    <t>ANALISTA DE CAPACITACION ELECTORAL 1</t>
  </si>
  <si>
    <t>ANALISTA DE GESTION DE TALENTO HUMANO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</si>
</sst>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5" fillId="0" borderId="2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espaldo%20German%20Chano\CNE%202024\CRUCE%20ENLACES.xlsx" TargetMode="External"/><Relationship Id="rId1" Type="http://schemas.openxmlformats.org/officeDocument/2006/relationships/externalLinkPath" Target="/Respaldo%20German%20Chano/CNE%202024/CRUCE%20ENLA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0"/>
    </sheetNames>
    <sheetDataSet>
      <sheetData sheetId="0">
        <row r="2">
          <cell r="X2" t="str">
            <v>QUITO</v>
          </cell>
        </row>
        <row r="3">
          <cell r="X3" t="str">
            <v>QUITO</v>
          </cell>
        </row>
        <row r="4">
          <cell r="X4" t="str">
            <v>QUITO</v>
          </cell>
        </row>
        <row r="5">
          <cell r="X5" t="str">
            <v>QUITO</v>
          </cell>
        </row>
        <row r="6">
          <cell r="X6" t="str">
            <v>QUITO</v>
          </cell>
        </row>
        <row r="7">
          <cell r="X7" t="str">
            <v>QUITO</v>
          </cell>
        </row>
        <row r="8">
          <cell r="X8" t="str">
            <v>QUITO</v>
          </cell>
        </row>
        <row r="9">
          <cell r="X9" t="str">
            <v>QUITO</v>
          </cell>
        </row>
        <row r="10">
          <cell r="X10" t="str">
            <v>QUITO</v>
          </cell>
        </row>
        <row r="11">
          <cell r="X11" t="str">
            <v>QUITO</v>
          </cell>
        </row>
        <row r="12">
          <cell r="X12" t="str">
            <v>QUITO</v>
          </cell>
        </row>
        <row r="13">
          <cell r="X13" t="str">
            <v>QUITO</v>
          </cell>
        </row>
        <row r="14">
          <cell r="X14" t="str">
            <v>QUITO</v>
          </cell>
        </row>
        <row r="15">
          <cell r="X15" t="str">
            <v>QUITO</v>
          </cell>
        </row>
        <row r="16">
          <cell r="X16" t="str">
            <v>QUITO</v>
          </cell>
        </row>
        <row r="17">
          <cell r="X17" t="str">
            <v>QUITO</v>
          </cell>
        </row>
        <row r="18">
          <cell r="X18" t="str">
            <v>QUITO</v>
          </cell>
        </row>
        <row r="19">
          <cell r="X19" t="str">
            <v>QUITO</v>
          </cell>
        </row>
        <row r="20">
          <cell r="X20" t="str">
            <v>QUITO</v>
          </cell>
        </row>
        <row r="21">
          <cell r="X21" t="str">
            <v>QUITO</v>
          </cell>
        </row>
        <row r="22">
          <cell r="X22" t="str">
            <v>QUITO</v>
          </cell>
        </row>
        <row r="23">
          <cell r="X23" t="str">
            <v>QUITO</v>
          </cell>
        </row>
        <row r="24">
          <cell r="X24" t="str">
            <v>QUITO</v>
          </cell>
        </row>
        <row r="25">
          <cell r="X25" t="str">
            <v>QUITO</v>
          </cell>
        </row>
        <row r="26">
          <cell r="X26" t="str">
            <v>QUITO</v>
          </cell>
        </row>
        <row r="27">
          <cell r="X27" t="str">
            <v>QUITO</v>
          </cell>
        </row>
        <row r="28">
          <cell r="X28" t="str">
            <v>QUITO</v>
          </cell>
        </row>
        <row r="29">
          <cell r="X29" t="str">
            <v>QUITO</v>
          </cell>
        </row>
        <row r="30">
          <cell r="X30" t="str">
            <v>QUITO</v>
          </cell>
        </row>
        <row r="31">
          <cell r="X31" t="str">
            <v>QUITO</v>
          </cell>
        </row>
        <row r="32">
          <cell r="X32" t="str">
            <v>QUITO</v>
          </cell>
        </row>
        <row r="33">
          <cell r="X33" t="str">
            <v>QUITO</v>
          </cell>
        </row>
        <row r="34">
          <cell r="X34" t="str">
            <v>QUITO</v>
          </cell>
        </row>
        <row r="35">
          <cell r="X35" t="str">
            <v>QUITO</v>
          </cell>
        </row>
        <row r="36">
          <cell r="X36" t="str">
            <v>QUITO</v>
          </cell>
        </row>
        <row r="37">
          <cell r="X37" t="str">
            <v>QUITO</v>
          </cell>
        </row>
        <row r="38">
          <cell r="X38" t="str">
            <v>QUITO</v>
          </cell>
        </row>
        <row r="39">
          <cell r="X39" t="str">
            <v>QUITO</v>
          </cell>
        </row>
        <row r="40">
          <cell r="X40" t="str">
            <v>QUITO</v>
          </cell>
        </row>
        <row r="41">
          <cell r="X41" t="str">
            <v>QUITO</v>
          </cell>
        </row>
        <row r="42">
          <cell r="X42" t="str">
            <v>QUITO</v>
          </cell>
        </row>
        <row r="43">
          <cell r="X43" t="str">
            <v>QUITO</v>
          </cell>
        </row>
        <row r="44">
          <cell r="X44" t="str">
            <v>QUITO</v>
          </cell>
        </row>
        <row r="45">
          <cell r="X45" t="str">
            <v>QUITO</v>
          </cell>
        </row>
        <row r="46">
          <cell r="X46" t="str">
            <v>QUITO</v>
          </cell>
        </row>
        <row r="47">
          <cell r="X47" t="str">
            <v>QUITO</v>
          </cell>
        </row>
        <row r="48">
          <cell r="X48" t="str">
            <v>QUITO</v>
          </cell>
        </row>
        <row r="49">
          <cell r="X49" t="str">
            <v>QUITO</v>
          </cell>
        </row>
        <row r="50">
          <cell r="X50" t="str">
            <v>QUITO</v>
          </cell>
        </row>
        <row r="51">
          <cell r="X51" t="str">
            <v>QUITO</v>
          </cell>
        </row>
        <row r="52">
          <cell r="X52" t="str">
            <v>QUITO</v>
          </cell>
        </row>
        <row r="53">
          <cell r="X53" t="str">
            <v>QUITO</v>
          </cell>
        </row>
        <row r="54">
          <cell r="X54" t="str">
            <v>QUITO</v>
          </cell>
        </row>
        <row r="55">
          <cell r="X55" t="str">
            <v>QUITO</v>
          </cell>
        </row>
        <row r="56">
          <cell r="X56" t="str">
            <v>QUITO</v>
          </cell>
        </row>
        <row r="57">
          <cell r="X57" t="str">
            <v>QUITO</v>
          </cell>
        </row>
        <row r="58">
          <cell r="X58" t="str">
            <v>QUITO</v>
          </cell>
        </row>
        <row r="59">
          <cell r="X59" t="str">
            <v>QUITO</v>
          </cell>
        </row>
        <row r="60">
          <cell r="X60" t="str">
            <v>QUITO</v>
          </cell>
        </row>
        <row r="61">
          <cell r="X61" t="str">
            <v>QUITO</v>
          </cell>
        </row>
        <row r="62">
          <cell r="X62" t="str">
            <v>QUITO</v>
          </cell>
        </row>
        <row r="63">
          <cell r="X63" t="str">
            <v>QUITO</v>
          </cell>
        </row>
        <row r="64">
          <cell r="X64" t="str">
            <v>QUITO</v>
          </cell>
        </row>
        <row r="65">
          <cell r="X65" t="str">
            <v>QUITO</v>
          </cell>
        </row>
        <row r="66">
          <cell r="X66" t="str">
            <v>QUITO</v>
          </cell>
        </row>
        <row r="67">
          <cell r="X67" t="str">
            <v>QUITO</v>
          </cell>
        </row>
        <row r="68">
          <cell r="X68" t="str">
            <v>QUITO</v>
          </cell>
        </row>
        <row r="69">
          <cell r="X69" t="str">
            <v>QUITO</v>
          </cell>
        </row>
        <row r="70">
          <cell r="X70" t="str">
            <v>QUITO</v>
          </cell>
        </row>
        <row r="71">
          <cell r="X71" t="str">
            <v>QUITO</v>
          </cell>
        </row>
        <row r="72">
          <cell r="X72" t="str">
            <v>QUITO</v>
          </cell>
        </row>
        <row r="73">
          <cell r="X73" t="str">
            <v>QUITO</v>
          </cell>
        </row>
        <row r="74">
          <cell r="X74" t="str">
            <v>QUITO</v>
          </cell>
        </row>
        <row r="75">
          <cell r="X75" t="str">
            <v>QUITO</v>
          </cell>
        </row>
        <row r="76">
          <cell r="X76" t="str">
            <v>QUITO</v>
          </cell>
        </row>
        <row r="77">
          <cell r="X77" t="str">
            <v>QUITO</v>
          </cell>
        </row>
        <row r="78">
          <cell r="X78" t="str">
            <v>QUITO</v>
          </cell>
        </row>
        <row r="79">
          <cell r="X79" t="str">
            <v>QUITO</v>
          </cell>
        </row>
        <row r="80">
          <cell r="X80" t="str">
            <v>QUITO</v>
          </cell>
        </row>
        <row r="81">
          <cell r="X81" t="str">
            <v>QUITO</v>
          </cell>
        </row>
        <row r="82">
          <cell r="X82" t="str">
            <v>QUITO</v>
          </cell>
        </row>
        <row r="83">
          <cell r="X83" t="str">
            <v>QUITO</v>
          </cell>
        </row>
        <row r="84">
          <cell r="X84" t="str">
            <v>QUITO</v>
          </cell>
        </row>
        <row r="85">
          <cell r="X85" t="str">
            <v>QUITO</v>
          </cell>
        </row>
        <row r="86">
          <cell r="X86" t="str">
            <v>QUITO</v>
          </cell>
        </row>
        <row r="87">
          <cell r="X87" t="str">
            <v>QUITO</v>
          </cell>
        </row>
        <row r="88">
          <cell r="X88" t="str">
            <v>QUITO</v>
          </cell>
        </row>
        <row r="89">
          <cell r="X89" t="str">
            <v>QUITO</v>
          </cell>
        </row>
        <row r="90">
          <cell r="X90" t="str">
            <v>QUITO</v>
          </cell>
        </row>
        <row r="91">
          <cell r="X91" t="str">
            <v>QUITO</v>
          </cell>
        </row>
        <row r="92">
          <cell r="X92" t="str">
            <v>QUITO</v>
          </cell>
        </row>
        <row r="93">
          <cell r="X93" t="str">
            <v>QUITO</v>
          </cell>
        </row>
        <row r="94">
          <cell r="X94" t="str">
            <v>QUITO</v>
          </cell>
        </row>
        <row r="95">
          <cell r="X95" t="str">
            <v>QUITO</v>
          </cell>
        </row>
        <row r="96">
          <cell r="X96" t="str">
            <v>QUITO</v>
          </cell>
        </row>
        <row r="97">
          <cell r="X97" t="str">
            <v>QUITO</v>
          </cell>
        </row>
        <row r="98">
          <cell r="X98" t="str">
            <v>QUITO</v>
          </cell>
        </row>
        <row r="99">
          <cell r="X99" t="str">
            <v>QUITO</v>
          </cell>
        </row>
        <row r="100">
          <cell r="X100" t="str">
            <v>QUITO</v>
          </cell>
        </row>
        <row r="101">
          <cell r="X101" t="str">
            <v>QUITO</v>
          </cell>
        </row>
        <row r="102">
          <cell r="X102" t="str">
            <v>QUITO</v>
          </cell>
        </row>
        <row r="103">
          <cell r="X103" t="str">
            <v>QUITO</v>
          </cell>
        </row>
        <row r="104">
          <cell r="X104" t="str">
            <v>QUITO</v>
          </cell>
        </row>
        <row r="105">
          <cell r="X105" t="str">
            <v>QUITO</v>
          </cell>
        </row>
        <row r="106">
          <cell r="X106" t="str">
            <v>QUITO</v>
          </cell>
        </row>
        <row r="107">
          <cell r="X107" t="str">
            <v>QUITO</v>
          </cell>
        </row>
        <row r="108">
          <cell r="X108" t="str">
            <v>QUITO</v>
          </cell>
        </row>
        <row r="109">
          <cell r="X109" t="str">
            <v>QUITO</v>
          </cell>
        </row>
        <row r="110">
          <cell r="X110" t="str">
            <v>QUITO</v>
          </cell>
        </row>
        <row r="111">
          <cell r="X111" t="str">
            <v>QUITO</v>
          </cell>
        </row>
        <row r="112">
          <cell r="X112" t="str">
            <v>QUITO</v>
          </cell>
        </row>
        <row r="113">
          <cell r="X113" t="str">
            <v>QUITO</v>
          </cell>
        </row>
        <row r="114">
          <cell r="X114" t="str">
            <v>QUITO</v>
          </cell>
        </row>
        <row r="115">
          <cell r="X115" t="str">
            <v>QUITO</v>
          </cell>
        </row>
        <row r="116">
          <cell r="X116" t="str">
            <v>QUITO</v>
          </cell>
        </row>
        <row r="117">
          <cell r="X117" t="str">
            <v>QUITO</v>
          </cell>
        </row>
        <row r="118">
          <cell r="X118" t="str">
            <v>QUITO</v>
          </cell>
        </row>
        <row r="119">
          <cell r="X119" t="str">
            <v>QUITO</v>
          </cell>
        </row>
        <row r="120">
          <cell r="X120" t="str">
            <v>QUITO</v>
          </cell>
        </row>
        <row r="121">
          <cell r="X121" t="str">
            <v>QUITO</v>
          </cell>
        </row>
        <row r="122">
          <cell r="X122" t="str">
            <v>QUITO</v>
          </cell>
        </row>
        <row r="123">
          <cell r="X123" t="str">
            <v>QUITO</v>
          </cell>
        </row>
        <row r="124">
          <cell r="X124" t="str">
            <v>QUITO</v>
          </cell>
        </row>
        <row r="125">
          <cell r="X125" t="str">
            <v>QUITO</v>
          </cell>
        </row>
        <row r="126">
          <cell r="X126" t="str">
            <v>QUITO</v>
          </cell>
        </row>
        <row r="127">
          <cell r="X127" t="str">
            <v>QUITO</v>
          </cell>
        </row>
        <row r="128">
          <cell r="X128" t="str">
            <v>QUITO</v>
          </cell>
        </row>
        <row r="129">
          <cell r="X129" t="str">
            <v>QUITO</v>
          </cell>
        </row>
        <row r="130">
          <cell r="X130" t="str">
            <v>QUITO</v>
          </cell>
        </row>
        <row r="131">
          <cell r="X131" t="str">
            <v>QUITO</v>
          </cell>
        </row>
        <row r="132">
          <cell r="X132" t="str">
            <v>QUITO</v>
          </cell>
        </row>
        <row r="133">
          <cell r="X133" t="str">
            <v>QUITO</v>
          </cell>
        </row>
        <row r="134">
          <cell r="X134" t="str">
            <v>QUITO</v>
          </cell>
        </row>
        <row r="135">
          <cell r="X135" t="str">
            <v>QUITO</v>
          </cell>
        </row>
        <row r="136">
          <cell r="X136" t="str">
            <v>QUITO</v>
          </cell>
        </row>
        <row r="137">
          <cell r="X137" t="str">
            <v>QUITO</v>
          </cell>
        </row>
        <row r="138">
          <cell r="X138" t="str">
            <v>QUITO</v>
          </cell>
        </row>
        <row r="139">
          <cell r="X139" t="str">
            <v>QUITO</v>
          </cell>
        </row>
        <row r="140">
          <cell r="X140" t="str">
            <v>QUITO</v>
          </cell>
        </row>
        <row r="141">
          <cell r="X141" t="str">
            <v>QUITO</v>
          </cell>
        </row>
        <row r="142">
          <cell r="X142" t="str">
            <v>QUITO</v>
          </cell>
        </row>
        <row r="143">
          <cell r="X143" t="str">
            <v>QUITO</v>
          </cell>
        </row>
        <row r="144">
          <cell r="X144" t="str">
            <v>QUITO</v>
          </cell>
        </row>
        <row r="145">
          <cell r="X145" t="str">
            <v>QUITO</v>
          </cell>
        </row>
        <row r="146">
          <cell r="X146" t="str">
            <v>QUITO</v>
          </cell>
        </row>
        <row r="147">
          <cell r="X147" t="str">
            <v>QUITO</v>
          </cell>
        </row>
        <row r="148">
          <cell r="X148" t="str">
            <v>QUITO</v>
          </cell>
        </row>
        <row r="149">
          <cell r="X149" t="str">
            <v>QUITO</v>
          </cell>
        </row>
        <row r="150">
          <cell r="X150" t="str">
            <v>QUITO</v>
          </cell>
        </row>
        <row r="151">
          <cell r="X151" t="str">
            <v>QUITO</v>
          </cell>
        </row>
        <row r="152">
          <cell r="X152" t="str">
            <v>QUITO</v>
          </cell>
        </row>
        <row r="153">
          <cell r="X153" t="str">
            <v>QUITO</v>
          </cell>
        </row>
        <row r="154">
          <cell r="X154" t="str">
            <v>QUITO</v>
          </cell>
        </row>
        <row r="155">
          <cell r="X155" t="str">
            <v>QUITO</v>
          </cell>
        </row>
        <row r="156">
          <cell r="X156" t="str">
            <v>QUITO</v>
          </cell>
        </row>
        <row r="157">
          <cell r="X157" t="str">
            <v>QUITO</v>
          </cell>
        </row>
        <row r="158">
          <cell r="X158" t="str">
            <v>QUITO</v>
          </cell>
        </row>
        <row r="159">
          <cell r="X159" t="str">
            <v>QUITO</v>
          </cell>
        </row>
        <row r="160">
          <cell r="X160" t="str">
            <v>QUITO</v>
          </cell>
        </row>
        <row r="161">
          <cell r="X161" t="str">
            <v>QUITO</v>
          </cell>
        </row>
        <row r="162">
          <cell r="X162" t="str">
            <v>QUITO</v>
          </cell>
        </row>
        <row r="163">
          <cell r="X163" t="str">
            <v>QUITO</v>
          </cell>
        </row>
        <row r="164">
          <cell r="X164" t="str">
            <v>QUITO</v>
          </cell>
        </row>
        <row r="165">
          <cell r="X165" t="str">
            <v>QUITO</v>
          </cell>
        </row>
        <row r="166">
          <cell r="X166" t="str">
            <v>QUITO</v>
          </cell>
        </row>
        <row r="167">
          <cell r="X167" t="str">
            <v>QUITO</v>
          </cell>
        </row>
        <row r="168">
          <cell r="X168" t="str">
            <v>QUITO</v>
          </cell>
        </row>
        <row r="169">
          <cell r="X169" t="str">
            <v>QUITO</v>
          </cell>
        </row>
        <row r="170">
          <cell r="X170" t="str">
            <v>QUITO</v>
          </cell>
        </row>
        <row r="171">
          <cell r="X171" t="str">
            <v>QUITO</v>
          </cell>
        </row>
        <row r="172">
          <cell r="X172" t="str">
            <v>QUITO</v>
          </cell>
        </row>
        <row r="173">
          <cell r="X173" t="str">
            <v>QUITO</v>
          </cell>
        </row>
        <row r="174">
          <cell r="X174" t="str">
            <v>QUITO</v>
          </cell>
        </row>
        <row r="175">
          <cell r="X175" t="str">
            <v>QUITO</v>
          </cell>
        </row>
        <row r="176">
          <cell r="X176" t="str">
            <v>QUITO</v>
          </cell>
        </row>
        <row r="177">
          <cell r="X177" t="str">
            <v>QUITO</v>
          </cell>
        </row>
        <row r="178">
          <cell r="X178" t="str">
            <v>QUITO</v>
          </cell>
        </row>
        <row r="179">
          <cell r="X179" t="str">
            <v>QUITO</v>
          </cell>
        </row>
        <row r="180">
          <cell r="X180" t="str">
            <v>QUITO</v>
          </cell>
        </row>
        <row r="181">
          <cell r="X181" t="str">
            <v>QUITO</v>
          </cell>
        </row>
        <row r="182">
          <cell r="X182" t="str">
            <v>QUITO</v>
          </cell>
        </row>
        <row r="183">
          <cell r="X183" t="str">
            <v>QUITO</v>
          </cell>
        </row>
        <row r="184">
          <cell r="X184" t="str">
            <v>QUITO</v>
          </cell>
        </row>
        <row r="185">
          <cell r="X185" t="str">
            <v>QUITO</v>
          </cell>
        </row>
        <row r="186">
          <cell r="X186" t="str">
            <v>QUITO</v>
          </cell>
        </row>
        <row r="187">
          <cell r="X187" t="str">
            <v>QUITO</v>
          </cell>
        </row>
        <row r="188">
          <cell r="X188" t="str">
            <v>QUITO</v>
          </cell>
        </row>
        <row r="189">
          <cell r="X189" t="str">
            <v>QUITO</v>
          </cell>
        </row>
        <row r="190">
          <cell r="X190" t="str">
            <v>QUITO</v>
          </cell>
        </row>
        <row r="191">
          <cell r="X191" t="str">
            <v>QUITO</v>
          </cell>
        </row>
        <row r="192">
          <cell r="X192" t="str">
            <v>QUITO</v>
          </cell>
        </row>
        <row r="193">
          <cell r="X193" t="str">
            <v>QUITO</v>
          </cell>
        </row>
        <row r="194">
          <cell r="X194" t="str">
            <v>QUITO</v>
          </cell>
        </row>
        <row r="195">
          <cell r="X195" t="str">
            <v>QUITO</v>
          </cell>
        </row>
        <row r="196">
          <cell r="X196" t="str">
            <v>QUITO</v>
          </cell>
        </row>
        <row r="197">
          <cell r="X197" t="str">
            <v>QUITO</v>
          </cell>
        </row>
        <row r="198">
          <cell r="X198" t="str">
            <v>QUITO</v>
          </cell>
        </row>
        <row r="199">
          <cell r="X199" t="str">
            <v>QUITO</v>
          </cell>
        </row>
        <row r="200">
          <cell r="X200" t="str">
            <v>QUITO</v>
          </cell>
        </row>
        <row r="201">
          <cell r="X201" t="str">
            <v>QUITO</v>
          </cell>
        </row>
        <row r="202">
          <cell r="X202" t="str">
            <v>QUITO</v>
          </cell>
        </row>
        <row r="203">
          <cell r="X203" t="str">
            <v>QUITO</v>
          </cell>
        </row>
        <row r="204">
          <cell r="X204" t="str">
            <v>QUITO</v>
          </cell>
        </row>
        <row r="205">
          <cell r="X205" t="str">
            <v>QUITO</v>
          </cell>
        </row>
        <row r="206">
          <cell r="X206" t="str">
            <v>QUITO</v>
          </cell>
        </row>
        <row r="207">
          <cell r="X207" t="str">
            <v>QUITO</v>
          </cell>
        </row>
        <row r="208">
          <cell r="X208" t="str">
            <v>QUITO</v>
          </cell>
        </row>
        <row r="209">
          <cell r="X209" t="str">
            <v>QUITO</v>
          </cell>
        </row>
        <row r="210">
          <cell r="X210" t="str">
            <v>QUITO</v>
          </cell>
        </row>
        <row r="211">
          <cell r="X211" t="str">
            <v>QUITO</v>
          </cell>
        </row>
        <row r="212">
          <cell r="X212" t="str">
            <v>QUITO</v>
          </cell>
        </row>
        <row r="213">
          <cell r="X213" t="str">
            <v>QUITO</v>
          </cell>
        </row>
        <row r="214">
          <cell r="X214" t="str">
            <v>QUITO</v>
          </cell>
        </row>
        <row r="215">
          <cell r="X215" t="str">
            <v>QUITO</v>
          </cell>
        </row>
        <row r="216">
          <cell r="X216" t="str">
            <v>QUITO</v>
          </cell>
        </row>
        <row r="217">
          <cell r="X217" t="str">
            <v>QUITO</v>
          </cell>
        </row>
        <row r="218">
          <cell r="X218" t="str">
            <v>QUITO</v>
          </cell>
        </row>
        <row r="219">
          <cell r="X219" t="str">
            <v>QUITO</v>
          </cell>
        </row>
        <row r="220">
          <cell r="X220" t="str">
            <v>QUITO</v>
          </cell>
        </row>
        <row r="221">
          <cell r="X221" t="str">
            <v>QUITO</v>
          </cell>
        </row>
        <row r="222">
          <cell r="X222" t="str">
            <v>QUITO</v>
          </cell>
        </row>
        <row r="223">
          <cell r="X223" t="str">
            <v>QUITO</v>
          </cell>
        </row>
        <row r="224">
          <cell r="X224" t="str">
            <v>QUITO</v>
          </cell>
        </row>
        <row r="225">
          <cell r="X225" t="str">
            <v>QUITO</v>
          </cell>
        </row>
        <row r="226">
          <cell r="X226" t="str">
            <v>QUITO</v>
          </cell>
        </row>
        <row r="227">
          <cell r="X227" t="str">
            <v>QUITO</v>
          </cell>
        </row>
        <row r="228">
          <cell r="X228" t="str">
            <v>QUITO</v>
          </cell>
        </row>
        <row r="229">
          <cell r="X229" t="str">
            <v>QUITO</v>
          </cell>
        </row>
        <row r="230">
          <cell r="X230" t="str">
            <v>QUITO</v>
          </cell>
        </row>
        <row r="231">
          <cell r="X231" t="str">
            <v>QUITO</v>
          </cell>
        </row>
        <row r="232">
          <cell r="X232" t="str">
            <v>QUITO</v>
          </cell>
        </row>
        <row r="233">
          <cell r="X233" t="str">
            <v>QUITO</v>
          </cell>
        </row>
        <row r="234">
          <cell r="X234" t="str">
            <v>QUITO</v>
          </cell>
        </row>
        <row r="235">
          <cell r="X235" t="str">
            <v>QUITO</v>
          </cell>
        </row>
        <row r="236">
          <cell r="X236" t="str">
            <v>QUITO</v>
          </cell>
        </row>
        <row r="237">
          <cell r="X237" t="str">
            <v>QUITO</v>
          </cell>
        </row>
        <row r="238">
          <cell r="X238" t="str">
            <v>QUITO</v>
          </cell>
        </row>
        <row r="239">
          <cell r="X239" t="str">
            <v>QUITO</v>
          </cell>
        </row>
        <row r="240">
          <cell r="X240" t="str">
            <v>QUITO</v>
          </cell>
        </row>
        <row r="241">
          <cell r="X241" t="str">
            <v>QUITO</v>
          </cell>
        </row>
        <row r="242">
          <cell r="X242" t="str">
            <v>QUITO</v>
          </cell>
        </row>
        <row r="243">
          <cell r="X243" t="str">
            <v>QUITO</v>
          </cell>
        </row>
        <row r="244">
          <cell r="X244" t="str">
            <v>QUITO</v>
          </cell>
        </row>
        <row r="245">
          <cell r="X245" t="str">
            <v>QUITO</v>
          </cell>
        </row>
        <row r="246">
          <cell r="X246" t="str">
            <v>QUITO</v>
          </cell>
        </row>
        <row r="247">
          <cell r="X247" t="str">
            <v>QUITO</v>
          </cell>
        </row>
        <row r="248">
          <cell r="X248" t="str">
            <v>QUITO</v>
          </cell>
        </row>
        <row r="249">
          <cell r="X249" t="str">
            <v>QUITO</v>
          </cell>
        </row>
        <row r="250">
          <cell r="X250" t="str">
            <v>QUITO</v>
          </cell>
        </row>
        <row r="251">
          <cell r="X251" t="str">
            <v>QUITO</v>
          </cell>
        </row>
        <row r="252">
          <cell r="X252" t="str">
            <v>QUITO</v>
          </cell>
        </row>
        <row r="253">
          <cell r="X253" t="str">
            <v>QUITO</v>
          </cell>
        </row>
        <row r="254">
          <cell r="X254" t="str">
            <v>QUITO</v>
          </cell>
        </row>
        <row r="255">
          <cell r="X255" t="str">
            <v>QUITO</v>
          </cell>
        </row>
        <row r="256">
          <cell r="X256" t="str">
            <v>QUITO</v>
          </cell>
        </row>
        <row r="257">
          <cell r="X257" t="str">
            <v>QUITO</v>
          </cell>
        </row>
        <row r="258">
          <cell r="X258" t="str">
            <v>QUITO</v>
          </cell>
        </row>
        <row r="259">
          <cell r="X259" t="str">
            <v>QUITO</v>
          </cell>
        </row>
        <row r="260">
          <cell r="X260" t="str">
            <v>QUITO</v>
          </cell>
        </row>
        <row r="261">
          <cell r="X261" t="str">
            <v>QUITO</v>
          </cell>
        </row>
        <row r="262">
          <cell r="X262" t="str">
            <v>QUITO</v>
          </cell>
        </row>
        <row r="263">
          <cell r="X263" t="str">
            <v>QUITO</v>
          </cell>
        </row>
        <row r="264">
          <cell r="X264" t="str">
            <v>QUITO</v>
          </cell>
        </row>
        <row r="265">
          <cell r="X265" t="str">
            <v>QUITO</v>
          </cell>
        </row>
        <row r="266">
          <cell r="X266" t="str">
            <v>QUITO</v>
          </cell>
        </row>
        <row r="267">
          <cell r="X267" t="str">
            <v>QUITO</v>
          </cell>
        </row>
        <row r="268">
          <cell r="X268" t="str">
            <v>QUITO</v>
          </cell>
        </row>
        <row r="269">
          <cell r="X269" t="str">
            <v>QUITO</v>
          </cell>
        </row>
        <row r="270">
          <cell r="X270" t="str">
            <v>QUITO</v>
          </cell>
        </row>
        <row r="271">
          <cell r="X271" t="str">
            <v>QUITO</v>
          </cell>
        </row>
        <row r="272">
          <cell r="X272" t="str">
            <v>QUITO</v>
          </cell>
        </row>
        <row r="273">
          <cell r="X273" t="str">
            <v>QUITO</v>
          </cell>
        </row>
        <row r="274">
          <cell r="X274" t="str">
            <v>QUITO</v>
          </cell>
        </row>
        <row r="275">
          <cell r="X275" t="str">
            <v>QUITO</v>
          </cell>
        </row>
        <row r="276">
          <cell r="X276" t="str">
            <v>QUITO</v>
          </cell>
        </row>
        <row r="277">
          <cell r="X277" t="str">
            <v>QUITO</v>
          </cell>
        </row>
        <row r="278">
          <cell r="X278" t="str">
            <v>QUITO</v>
          </cell>
        </row>
        <row r="279">
          <cell r="X279" t="str">
            <v>QUITO</v>
          </cell>
        </row>
        <row r="280">
          <cell r="X280" t="str">
            <v>QUITO</v>
          </cell>
        </row>
        <row r="281">
          <cell r="X281" t="str">
            <v>QUITO</v>
          </cell>
        </row>
        <row r="282">
          <cell r="X282" t="str">
            <v>QUITO</v>
          </cell>
        </row>
        <row r="283">
          <cell r="X283" t="str">
            <v>QUITO</v>
          </cell>
        </row>
        <row r="284">
          <cell r="X284" t="str">
            <v>QUITO</v>
          </cell>
        </row>
        <row r="285">
          <cell r="X285" t="str">
            <v>QUITO</v>
          </cell>
        </row>
        <row r="286">
          <cell r="X286" t="str">
            <v>QUITO</v>
          </cell>
        </row>
        <row r="287">
          <cell r="X287" t="str">
            <v>QUITO</v>
          </cell>
        </row>
        <row r="288">
          <cell r="X288" t="str">
            <v>QUITO</v>
          </cell>
        </row>
        <row r="289">
          <cell r="X289" t="str">
            <v>QUITO</v>
          </cell>
        </row>
        <row r="290">
          <cell r="X290" t="str">
            <v>QUITO</v>
          </cell>
        </row>
        <row r="291">
          <cell r="X291" t="str">
            <v>QUITO</v>
          </cell>
        </row>
        <row r="292">
          <cell r="X292" t="str">
            <v>QUITO</v>
          </cell>
        </row>
        <row r="293">
          <cell r="X293" t="str">
            <v>QUITO</v>
          </cell>
        </row>
        <row r="294">
          <cell r="X294" t="str">
            <v>QUITO</v>
          </cell>
        </row>
        <row r="295">
          <cell r="X295" t="str">
            <v>QUITO</v>
          </cell>
        </row>
        <row r="296">
          <cell r="X296" t="str">
            <v>QUITO</v>
          </cell>
        </row>
        <row r="297">
          <cell r="X297" t="str">
            <v>QUITO</v>
          </cell>
        </row>
        <row r="298">
          <cell r="X298" t="str">
            <v>QUITO</v>
          </cell>
        </row>
        <row r="299">
          <cell r="X299" t="str">
            <v>QUITO</v>
          </cell>
        </row>
        <row r="300">
          <cell r="X300" t="str">
            <v>QUITO</v>
          </cell>
        </row>
        <row r="301">
          <cell r="X301" t="str">
            <v>QUITO</v>
          </cell>
        </row>
        <row r="302">
          <cell r="X302" t="str">
            <v>QUITO</v>
          </cell>
        </row>
        <row r="303">
          <cell r="X303" t="str">
            <v>QUITO</v>
          </cell>
        </row>
        <row r="304">
          <cell r="X304" t="str">
            <v>QUITO</v>
          </cell>
        </row>
        <row r="305">
          <cell r="X305" t="str">
            <v>QUITO</v>
          </cell>
        </row>
        <row r="306">
          <cell r="X306" t="str">
            <v>QUITO</v>
          </cell>
        </row>
        <row r="307">
          <cell r="X307" t="str">
            <v>QUITO</v>
          </cell>
        </row>
        <row r="308">
          <cell r="X308" t="str">
            <v>QUITO</v>
          </cell>
        </row>
        <row r="309">
          <cell r="X309" t="str">
            <v>QUITO</v>
          </cell>
        </row>
        <row r="310">
          <cell r="X310" t="str">
            <v>QUITO</v>
          </cell>
        </row>
        <row r="311">
          <cell r="X311" t="str">
            <v>QUITO</v>
          </cell>
        </row>
        <row r="312">
          <cell r="X312" t="str">
            <v>QUITO</v>
          </cell>
        </row>
        <row r="313">
          <cell r="X313" t="str">
            <v>QUITO</v>
          </cell>
        </row>
        <row r="314">
          <cell r="X314" t="str">
            <v>QUITO</v>
          </cell>
        </row>
        <row r="315">
          <cell r="X315" t="str">
            <v>QUITO</v>
          </cell>
        </row>
        <row r="316">
          <cell r="X316" t="str">
            <v>QUITO</v>
          </cell>
        </row>
        <row r="317">
          <cell r="X317" t="str">
            <v>QUITO</v>
          </cell>
        </row>
        <row r="318">
          <cell r="X318" t="str">
            <v>QUITO</v>
          </cell>
        </row>
        <row r="319">
          <cell r="X319" t="str">
            <v>QUITO</v>
          </cell>
        </row>
        <row r="320">
          <cell r="X320" t="str">
            <v>QUITO</v>
          </cell>
        </row>
        <row r="321">
          <cell r="X321" t="str">
            <v>QUITO</v>
          </cell>
        </row>
        <row r="322">
          <cell r="X322" t="str">
            <v>QUITO</v>
          </cell>
        </row>
        <row r="323">
          <cell r="X323" t="str">
            <v>QUITO</v>
          </cell>
        </row>
        <row r="324">
          <cell r="X324" t="str">
            <v>QUITO</v>
          </cell>
        </row>
        <row r="325">
          <cell r="X325" t="str">
            <v>QUITO</v>
          </cell>
        </row>
        <row r="326">
          <cell r="X326" t="str">
            <v>QUITO</v>
          </cell>
        </row>
        <row r="327">
          <cell r="X327" t="str">
            <v>QUITO</v>
          </cell>
        </row>
        <row r="328">
          <cell r="X328" t="str">
            <v>QUITO</v>
          </cell>
        </row>
        <row r="329">
          <cell r="X329" t="str">
            <v>QUITO</v>
          </cell>
        </row>
        <row r="330">
          <cell r="X330" t="str">
            <v>QUITO</v>
          </cell>
        </row>
        <row r="331">
          <cell r="X331" t="str">
            <v>QUITO</v>
          </cell>
        </row>
        <row r="332">
          <cell r="X332" t="str">
            <v>QUITO</v>
          </cell>
        </row>
        <row r="333">
          <cell r="X333" t="str">
            <v>QUITO</v>
          </cell>
        </row>
        <row r="334">
          <cell r="X334" t="str">
            <v>QUITO</v>
          </cell>
        </row>
        <row r="335">
          <cell r="X335" t="str">
            <v>QUITO</v>
          </cell>
        </row>
        <row r="336">
          <cell r="X336" t="str">
            <v>QUITO</v>
          </cell>
        </row>
        <row r="337">
          <cell r="X337" t="str">
            <v>QUITO</v>
          </cell>
        </row>
        <row r="338">
          <cell r="X338" t="str">
            <v>QUITO</v>
          </cell>
        </row>
        <row r="339">
          <cell r="X339" t="str">
            <v>QUITO</v>
          </cell>
        </row>
        <row r="340">
          <cell r="X340" t="str">
            <v>QUITO</v>
          </cell>
        </row>
        <row r="341">
          <cell r="X341" t="str">
            <v>QUITO</v>
          </cell>
        </row>
        <row r="342">
          <cell r="X342" t="str">
            <v>QUITO</v>
          </cell>
        </row>
        <row r="343">
          <cell r="X343" t="str">
            <v>QUITO</v>
          </cell>
        </row>
        <row r="344">
          <cell r="X344" t="str">
            <v>QUITO</v>
          </cell>
        </row>
        <row r="345">
          <cell r="X345" t="str">
            <v>QUITO</v>
          </cell>
        </row>
        <row r="346">
          <cell r="X346" t="str">
            <v>QUITO</v>
          </cell>
        </row>
        <row r="347">
          <cell r="X347" t="str">
            <v>QUITO</v>
          </cell>
        </row>
        <row r="348">
          <cell r="X348" t="str">
            <v>QUITO</v>
          </cell>
        </row>
        <row r="349">
          <cell r="X349" t="str">
            <v>QUITO</v>
          </cell>
        </row>
        <row r="350">
          <cell r="X350" t="str">
            <v>QUITO</v>
          </cell>
        </row>
        <row r="351">
          <cell r="X351" t="str">
            <v>QUITO</v>
          </cell>
        </row>
        <row r="352">
          <cell r="X352" t="str">
            <v>QUITO</v>
          </cell>
        </row>
        <row r="353">
          <cell r="X353" t="str">
            <v>QUITO</v>
          </cell>
        </row>
        <row r="354">
          <cell r="X354" t="str">
            <v>QUITO</v>
          </cell>
        </row>
        <row r="355">
          <cell r="X355" t="str">
            <v>QUITO</v>
          </cell>
        </row>
        <row r="356">
          <cell r="X356" t="str">
            <v>QUITO</v>
          </cell>
        </row>
        <row r="357">
          <cell r="X357" t="str">
            <v>QUITO</v>
          </cell>
        </row>
        <row r="358">
          <cell r="X358" t="str">
            <v>QUITO</v>
          </cell>
        </row>
        <row r="359">
          <cell r="X359" t="str">
            <v>QUITO</v>
          </cell>
        </row>
        <row r="360">
          <cell r="X360" t="str">
            <v>QUITO</v>
          </cell>
        </row>
        <row r="361">
          <cell r="X361" t="str">
            <v>QUITO</v>
          </cell>
        </row>
        <row r="362">
          <cell r="X362" t="str">
            <v>QUITO</v>
          </cell>
        </row>
        <row r="363">
          <cell r="X363" t="str">
            <v>QUITO</v>
          </cell>
        </row>
        <row r="364">
          <cell r="X364" t="str">
            <v>QUITO</v>
          </cell>
        </row>
        <row r="365">
          <cell r="X365" t="str">
            <v>QUITO</v>
          </cell>
        </row>
        <row r="366">
          <cell r="X366" t="str">
            <v>QUITO</v>
          </cell>
        </row>
        <row r="367">
          <cell r="X367" t="str">
            <v>QUITO</v>
          </cell>
        </row>
        <row r="368">
          <cell r="X368" t="str">
            <v>QUITO</v>
          </cell>
        </row>
        <row r="369">
          <cell r="X369" t="str">
            <v>QUITO</v>
          </cell>
        </row>
        <row r="370">
          <cell r="X370" t="str">
            <v>QUITO</v>
          </cell>
        </row>
        <row r="371">
          <cell r="X371" t="str">
            <v>QUITO</v>
          </cell>
        </row>
        <row r="372">
          <cell r="X372" t="str">
            <v>QUITO</v>
          </cell>
        </row>
        <row r="373">
          <cell r="X373" t="str">
            <v>QUITO</v>
          </cell>
        </row>
        <row r="374">
          <cell r="X374" t="str">
            <v>QUITO</v>
          </cell>
        </row>
        <row r="375">
          <cell r="X375" t="str">
            <v>QUITO</v>
          </cell>
        </row>
        <row r="376">
          <cell r="X376" t="str">
            <v>QUITO</v>
          </cell>
        </row>
        <row r="377">
          <cell r="X377" t="str">
            <v>QUITO</v>
          </cell>
        </row>
        <row r="378">
          <cell r="X378" t="str">
            <v>QUITO</v>
          </cell>
        </row>
        <row r="379">
          <cell r="X379" t="str">
            <v>QUITO</v>
          </cell>
        </row>
        <row r="380">
          <cell r="X380" t="str">
            <v>QUITO</v>
          </cell>
        </row>
        <row r="381">
          <cell r="X381" t="str">
            <v>QUITO</v>
          </cell>
        </row>
        <row r="382">
          <cell r="X382" t="str">
            <v>QUITO</v>
          </cell>
        </row>
        <row r="383">
          <cell r="X383" t="str">
            <v>QUITO</v>
          </cell>
        </row>
        <row r="384">
          <cell r="X384" t="str">
            <v>QUITO</v>
          </cell>
        </row>
        <row r="385">
          <cell r="X385" t="str">
            <v>QUITO</v>
          </cell>
        </row>
        <row r="386">
          <cell r="X386" t="str">
            <v>QUITO</v>
          </cell>
        </row>
        <row r="387">
          <cell r="X387" t="str">
            <v>QUITO</v>
          </cell>
        </row>
        <row r="388">
          <cell r="X388" t="str">
            <v>QUITO</v>
          </cell>
        </row>
        <row r="389">
          <cell r="X389" t="str">
            <v>QUITO</v>
          </cell>
        </row>
        <row r="390">
          <cell r="X390" t="str">
            <v>QUITO</v>
          </cell>
        </row>
        <row r="391">
          <cell r="X391" t="str">
            <v>QUITO</v>
          </cell>
        </row>
        <row r="392">
          <cell r="X392" t="str">
            <v>QUITO</v>
          </cell>
        </row>
        <row r="393">
          <cell r="X393" t="str">
            <v>QUITO</v>
          </cell>
        </row>
        <row r="394">
          <cell r="X394" t="str">
            <v>QUITO</v>
          </cell>
        </row>
        <row r="395">
          <cell r="X395" t="str">
            <v>QUITO</v>
          </cell>
        </row>
        <row r="396">
          <cell r="X396" t="str">
            <v>QUITO</v>
          </cell>
        </row>
        <row r="397">
          <cell r="X397" t="str">
            <v>QUITO</v>
          </cell>
        </row>
        <row r="398">
          <cell r="X398" t="str">
            <v>QUITO</v>
          </cell>
        </row>
        <row r="399">
          <cell r="X399" t="str">
            <v>QUITO</v>
          </cell>
        </row>
        <row r="400">
          <cell r="X400" t="str">
            <v>QUITO</v>
          </cell>
        </row>
        <row r="401">
          <cell r="X401" t="str">
            <v>QUITO</v>
          </cell>
        </row>
        <row r="402">
          <cell r="X402" t="str">
            <v>QUITO</v>
          </cell>
        </row>
        <row r="403">
          <cell r="X403" t="str">
            <v>QUITO</v>
          </cell>
        </row>
        <row r="404">
          <cell r="X404" t="str">
            <v>QUITO</v>
          </cell>
        </row>
        <row r="405">
          <cell r="X405" t="str">
            <v>QUITO</v>
          </cell>
        </row>
        <row r="406">
          <cell r="X406" t="str">
            <v>QUITO</v>
          </cell>
        </row>
        <row r="407">
          <cell r="X407" t="str">
            <v>QUITO</v>
          </cell>
        </row>
        <row r="408">
          <cell r="X408" t="str">
            <v>QUITO</v>
          </cell>
        </row>
        <row r="409">
          <cell r="X409" t="str">
            <v>QUITO</v>
          </cell>
        </row>
        <row r="410">
          <cell r="X410" t="str">
            <v>QUITO</v>
          </cell>
        </row>
        <row r="411">
          <cell r="X411" t="str">
            <v>QUITO</v>
          </cell>
        </row>
        <row r="412">
          <cell r="X412" t="str">
            <v>QUITO</v>
          </cell>
        </row>
        <row r="413">
          <cell r="X413" t="str">
            <v>QUITO</v>
          </cell>
        </row>
        <row r="414">
          <cell r="X414" t="str">
            <v>QUITO</v>
          </cell>
        </row>
        <row r="415">
          <cell r="X415" t="str">
            <v>QUITO</v>
          </cell>
        </row>
        <row r="416">
          <cell r="X416" t="str">
            <v>QUITO</v>
          </cell>
        </row>
        <row r="417">
          <cell r="X417" t="str">
            <v>QUITO</v>
          </cell>
        </row>
        <row r="418">
          <cell r="X418" t="str">
            <v>QUITO</v>
          </cell>
        </row>
        <row r="419">
          <cell r="X419" t="str">
            <v>QUITO</v>
          </cell>
        </row>
        <row r="420">
          <cell r="X420" t="str">
            <v>QUITO</v>
          </cell>
        </row>
        <row r="421">
          <cell r="X421" t="str">
            <v>QUITO</v>
          </cell>
        </row>
        <row r="422">
          <cell r="X422" t="str">
            <v>QUITO</v>
          </cell>
        </row>
        <row r="423">
          <cell r="X423" t="str">
            <v>QUITO</v>
          </cell>
        </row>
        <row r="424">
          <cell r="X424" t="str">
            <v>QUITO</v>
          </cell>
        </row>
        <row r="425">
          <cell r="X425" t="str">
            <v>QUITO</v>
          </cell>
        </row>
        <row r="426">
          <cell r="X426" t="str">
            <v>QUITO</v>
          </cell>
        </row>
        <row r="427">
          <cell r="X427" t="str">
            <v>QUITO</v>
          </cell>
        </row>
        <row r="428">
          <cell r="X428" t="str">
            <v>QUITO</v>
          </cell>
        </row>
        <row r="429">
          <cell r="X429" t="str">
            <v>QUITO</v>
          </cell>
        </row>
        <row r="430">
          <cell r="X430" t="str">
            <v>QUITO</v>
          </cell>
        </row>
        <row r="431">
          <cell r="X431" t="str">
            <v>QUITO</v>
          </cell>
        </row>
        <row r="432">
          <cell r="X432" t="str">
            <v>QUITO</v>
          </cell>
        </row>
        <row r="433">
          <cell r="X433" t="str">
            <v>QUITO</v>
          </cell>
        </row>
        <row r="434">
          <cell r="X434" t="str">
            <v>QUITO</v>
          </cell>
        </row>
        <row r="435">
          <cell r="X435" t="str">
            <v>QUITO</v>
          </cell>
        </row>
        <row r="436">
          <cell r="X436" t="str">
            <v>QUITO</v>
          </cell>
        </row>
        <row r="437">
          <cell r="X437" t="str">
            <v>QUITO</v>
          </cell>
        </row>
        <row r="438">
          <cell r="X438" t="str">
            <v>QUITO</v>
          </cell>
        </row>
        <row r="439">
          <cell r="X439" t="str">
            <v>QUITO</v>
          </cell>
        </row>
        <row r="440">
          <cell r="X440" t="str">
            <v>QUITO</v>
          </cell>
        </row>
        <row r="441">
          <cell r="X441" t="str">
            <v>QUITO</v>
          </cell>
        </row>
        <row r="442">
          <cell r="X442" t="str">
            <v>QUITO</v>
          </cell>
        </row>
        <row r="443">
          <cell r="X443" t="str">
            <v>QUITO</v>
          </cell>
        </row>
        <row r="444">
          <cell r="X444" t="str">
            <v>QUITO</v>
          </cell>
        </row>
        <row r="445">
          <cell r="X445" t="str">
            <v>QUITO</v>
          </cell>
        </row>
        <row r="446">
          <cell r="X446" t="str">
            <v>QUITO</v>
          </cell>
        </row>
        <row r="447">
          <cell r="X447" t="str">
            <v>QUITO</v>
          </cell>
        </row>
        <row r="448">
          <cell r="X448" t="str">
            <v>QUITO</v>
          </cell>
        </row>
        <row r="449">
          <cell r="X449" t="str">
            <v>QUITO</v>
          </cell>
        </row>
        <row r="450">
          <cell r="X450" t="str">
            <v>QUITO</v>
          </cell>
        </row>
        <row r="451">
          <cell r="X451" t="str">
            <v>QUITO</v>
          </cell>
        </row>
        <row r="452">
          <cell r="X452" t="str">
            <v>QUITO</v>
          </cell>
        </row>
        <row r="453">
          <cell r="X453" t="str">
            <v>QUITO</v>
          </cell>
        </row>
        <row r="454">
          <cell r="X454" t="str">
            <v>QUITO</v>
          </cell>
        </row>
        <row r="455">
          <cell r="X455" t="str">
            <v>QUITO</v>
          </cell>
        </row>
        <row r="456">
          <cell r="X456" t="str">
            <v>QUITO</v>
          </cell>
        </row>
        <row r="457">
          <cell r="X457" t="str">
            <v>QUITO</v>
          </cell>
        </row>
        <row r="458">
          <cell r="X458" t="str">
            <v>QUITO</v>
          </cell>
        </row>
        <row r="459">
          <cell r="X459" t="str">
            <v>QUITO</v>
          </cell>
        </row>
        <row r="460">
          <cell r="X460" t="str">
            <v>QUITO</v>
          </cell>
        </row>
        <row r="461">
          <cell r="X461" t="str">
            <v>QUITO</v>
          </cell>
        </row>
        <row r="462">
          <cell r="X462" t="str">
            <v>QUITO</v>
          </cell>
        </row>
        <row r="463">
          <cell r="X463" t="str">
            <v>QUITO</v>
          </cell>
        </row>
        <row r="464">
          <cell r="X464" t="str">
            <v>QUITO</v>
          </cell>
        </row>
        <row r="465">
          <cell r="X465" t="str">
            <v>QUITO</v>
          </cell>
        </row>
        <row r="466">
          <cell r="X466" t="str">
            <v>QUITO</v>
          </cell>
        </row>
        <row r="467">
          <cell r="X467" t="str">
            <v>QUITO</v>
          </cell>
        </row>
        <row r="468">
          <cell r="X468" t="str">
            <v>QUITO</v>
          </cell>
        </row>
        <row r="469">
          <cell r="X469" t="str">
            <v>QUITO</v>
          </cell>
        </row>
        <row r="470">
          <cell r="X470" t="str">
            <v>QUITO</v>
          </cell>
        </row>
        <row r="471">
          <cell r="X471" t="str">
            <v>QUITO</v>
          </cell>
        </row>
        <row r="472">
          <cell r="X472" t="str">
            <v>QUITO</v>
          </cell>
        </row>
        <row r="473">
          <cell r="X473" t="str">
            <v>QUITO</v>
          </cell>
        </row>
        <row r="474">
          <cell r="X474" t="str">
            <v>QUITO</v>
          </cell>
        </row>
        <row r="475">
          <cell r="X475" t="str">
            <v>QUITO</v>
          </cell>
        </row>
        <row r="476">
          <cell r="X476" t="str">
            <v>QUITO</v>
          </cell>
        </row>
        <row r="477">
          <cell r="X477" t="str">
            <v>QUITO</v>
          </cell>
        </row>
        <row r="478">
          <cell r="X478" t="str">
            <v>QUITO</v>
          </cell>
        </row>
        <row r="479">
          <cell r="X479" t="str">
            <v>QUITO</v>
          </cell>
        </row>
        <row r="480">
          <cell r="X480" t="str">
            <v>QUITO</v>
          </cell>
        </row>
        <row r="481">
          <cell r="X481" t="str">
            <v>QUITO</v>
          </cell>
        </row>
        <row r="482">
          <cell r="X482" t="str">
            <v>QUITO</v>
          </cell>
        </row>
        <row r="483">
          <cell r="X483" t="str">
            <v>QUITO</v>
          </cell>
        </row>
        <row r="484">
          <cell r="X484" t="str">
            <v>QUITO</v>
          </cell>
        </row>
        <row r="485">
          <cell r="X485" t="str">
            <v>QUITO</v>
          </cell>
        </row>
        <row r="486">
          <cell r="X486" t="str">
            <v>QUITO</v>
          </cell>
        </row>
        <row r="487">
          <cell r="X487" t="str">
            <v>QUITO</v>
          </cell>
        </row>
        <row r="488">
          <cell r="X488" t="str">
            <v>QUITO</v>
          </cell>
        </row>
        <row r="489">
          <cell r="X489" t="str">
            <v>QUITO</v>
          </cell>
        </row>
        <row r="490">
          <cell r="X490" t="str">
            <v>QUITO</v>
          </cell>
        </row>
        <row r="491">
          <cell r="X491" t="str">
            <v>QUITO</v>
          </cell>
        </row>
        <row r="492">
          <cell r="X492" t="str">
            <v>QUITO</v>
          </cell>
        </row>
        <row r="493">
          <cell r="X493" t="str">
            <v>QUITO</v>
          </cell>
        </row>
        <row r="494">
          <cell r="X494" t="str">
            <v>QUITO</v>
          </cell>
        </row>
        <row r="495">
          <cell r="X495" t="str">
            <v>QUITO</v>
          </cell>
        </row>
        <row r="496">
          <cell r="X496" t="str">
            <v>QUITO</v>
          </cell>
        </row>
        <row r="497">
          <cell r="X497" t="str">
            <v>QUITO</v>
          </cell>
        </row>
        <row r="498">
          <cell r="X498" t="str">
            <v>QUITO</v>
          </cell>
        </row>
        <row r="499">
          <cell r="X499" t="str">
            <v>QUITO</v>
          </cell>
        </row>
        <row r="500">
          <cell r="X500" t="str">
            <v>QUITO</v>
          </cell>
        </row>
        <row r="501">
          <cell r="X501" t="str">
            <v>QUITO</v>
          </cell>
        </row>
        <row r="502">
          <cell r="X502" t="str">
            <v>QUITO</v>
          </cell>
        </row>
        <row r="503">
          <cell r="X503" t="str">
            <v>QUITO</v>
          </cell>
        </row>
        <row r="504">
          <cell r="X504" t="str">
            <v>QUITO</v>
          </cell>
        </row>
        <row r="505">
          <cell r="X505" t="str">
            <v>QUITO</v>
          </cell>
        </row>
        <row r="506">
          <cell r="X506" t="str">
            <v>QUITO</v>
          </cell>
        </row>
        <row r="507">
          <cell r="X507" t="str">
            <v>QUITO</v>
          </cell>
        </row>
        <row r="508">
          <cell r="X508" t="str">
            <v>QUITO</v>
          </cell>
        </row>
        <row r="509">
          <cell r="X509" t="str">
            <v>QUITO</v>
          </cell>
        </row>
        <row r="510">
          <cell r="X510" t="str">
            <v>QUITO</v>
          </cell>
        </row>
        <row r="511">
          <cell r="X511" t="str">
            <v>QUITO</v>
          </cell>
        </row>
        <row r="512">
          <cell r="X512" t="str">
            <v>QUITO</v>
          </cell>
        </row>
        <row r="513">
          <cell r="X513" t="str">
            <v>QUITO</v>
          </cell>
        </row>
        <row r="514">
          <cell r="X514" t="str">
            <v>QUITO</v>
          </cell>
        </row>
        <row r="515">
          <cell r="X515" t="str">
            <v>QUITO</v>
          </cell>
        </row>
        <row r="516">
          <cell r="X516" t="str">
            <v>QUITO</v>
          </cell>
        </row>
        <row r="517">
          <cell r="X517" t="str">
            <v>QUITO</v>
          </cell>
        </row>
        <row r="518">
          <cell r="X518" t="str">
            <v>QUITO</v>
          </cell>
        </row>
        <row r="519">
          <cell r="X519" t="str">
            <v>QUITO</v>
          </cell>
        </row>
        <row r="520">
          <cell r="X520" t="str">
            <v>QUITO</v>
          </cell>
        </row>
        <row r="521">
          <cell r="X521" t="str">
            <v>QUITO</v>
          </cell>
        </row>
        <row r="522">
          <cell r="X522" t="str">
            <v>QUITO</v>
          </cell>
        </row>
        <row r="523">
          <cell r="X523" t="str">
            <v>QUITO</v>
          </cell>
        </row>
        <row r="524">
          <cell r="X524" t="str">
            <v>QUITO</v>
          </cell>
        </row>
        <row r="525">
          <cell r="X525" t="str">
            <v>QUITO</v>
          </cell>
        </row>
        <row r="526">
          <cell r="X526" t="str">
            <v>QUITO</v>
          </cell>
        </row>
        <row r="527">
          <cell r="X527" t="str">
            <v>QUITO</v>
          </cell>
        </row>
        <row r="528">
          <cell r="X528" t="str">
            <v>QUITO</v>
          </cell>
        </row>
        <row r="529">
          <cell r="X529" t="str">
            <v>QUITO</v>
          </cell>
        </row>
        <row r="530">
          <cell r="X530" t="str">
            <v>QUITO</v>
          </cell>
        </row>
        <row r="531">
          <cell r="X531" t="str">
            <v>QUITO</v>
          </cell>
        </row>
        <row r="532">
          <cell r="X532" t="str">
            <v>QUITO</v>
          </cell>
        </row>
        <row r="533">
          <cell r="X533" t="str">
            <v>QUITO</v>
          </cell>
        </row>
        <row r="534">
          <cell r="X534" t="str">
            <v>QUITO</v>
          </cell>
        </row>
        <row r="535">
          <cell r="X535" t="str">
            <v>QUITO</v>
          </cell>
        </row>
        <row r="536">
          <cell r="X536" t="str">
            <v>QUITO</v>
          </cell>
        </row>
        <row r="537">
          <cell r="X537" t="str">
            <v>QUITO</v>
          </cell>
        </row>
        <row r="538">
          <cell r="X538" t="str">
            <v>QUITO</v>
          </cell>
        </row>
        <row r="539">
          <cell r="X539" t="str">
            <v>QUITO</v>
          </cell>
        </row>
        <row r="540">
          <cell r="X540" t="str">
            <v>QUITO</v>
          </cell>
        </row>
        <row r="541">
          <cell r="X541" t="str">
            <v>QUITO</v>
          </cell>
        </row>
        <row r="542">
          <cell r="X542" t="str">
            <v>QUITO</v>
          </cell>
        </row>
        <row r="543">
          <cell r="X543" t="str">
            <v>QUITO</v>
          </cell>
        </row>
        <row r="544">
          <cell r="X544" t="str">
            <v>QUITO</v>
          </cell>
        </row>
        <row r="545">
          <cell r="X545" t="str">
            <v>QUITO</v>
          </cell>
        </row>
        <row r="546">
          <cell r="X546" t="str">
            <v>QUITO</v>
          </cell>
        </row>
        <row r="547">
          <cell r="X547" t="str">
            <v>QUITO</v>
          </cell>
        </row>
        <row r="548">
          <cell r="X548" t="str">
            <v>QUITO</v>
          </cell>
        </row>
        <row r="549">
          <cell r="X549" t="str">
            <v>QUITO</v>
          </cell>
        </row>
        <row r="550">
          <cell r="X550" t="str">
            <v>QUITO</v>
          </cell>
        </row>
        <row r="551">
          <cell r="X551" t="str">
            <v>QUITO</v>
          </cell>
        </row>
        <row r="552">
          <cell r="X552" t="str">
            <v>QUITO</v>
          </cell>
        </row>
        <row r="553">
          <cell r="X553" t="str">
            <v>QUITO</v>
          </cell>
        </row>
        <row r="554">
          <cell r="X554" t="str">
            <v>QUITO</v>
          </cell>
        </row>
        <row r="555">
          <cell r="X555" t="str">
            <v>QUITO</v>
          </cell>
        </row>
        <row r="556">
          <cell r="X556" t="str">
            <v>QUITO</v>
          </cell>
        </row>
        <row r="557">
          <cell r="X557" t="str">
            <v>QUITO</v>
          </cell>
        </row>
        <row r="558">
          <cell r="X558" t="str">
            <v>QUITO</v>
          </cell>
        </row>
        <row r="559">
          <cell r="X559" t="str">
            <v>QUITO</v>
          </cell>
        </row>
        <row r="560">
          <cell r="X560" t="str">
            <v>QUITO</v>
          </cell>
        </row>
        <row r="561">
          <cell r="X561" t="str">
            <v>QUITO</v>
          </cell>
        </row>
        <row r="562">
          <cell r="X562" t="str">
            <v>QUITO</v>
          </cell>
        </row>
        <row r="563">
          <cell r="X563" t="str">
            <v>QUITO</v>
          </cell>
        </row>
        <row r="564">
          <cell r="X564" t="str">
            <v>QUITO</v>
          </cell>
        </row>
        <row r="565">
          <cell r="X565" t="str">
            <v>QUITO</v>
          </cell>
        </row>
        <row r="566">
          <cell r="X566" t="str">
            <v>QUITO</v>
          </cell>
        </row>
        <row r="567">
          <cell r="X567" t="str">
            <v>QUITO</v>
          </cell>
        </row>
        <row r="568">
          <cell r="X568" t="str">
            <v>QUITO</v>
          </cell>
        </row>
        <row r="569">
          <cell r="X569" t="str">
            <v>QUITO</v>
          </cell>
        </row>
        <row r="570">
          <cell r="X570" t="str">
            <v>QUITO</v>
          </cell>
        </row>
        <row r="571">
          <cell r="X571" t="str">
            <v>QUITO</v>
          </cell>
        </row>
        <row r="572">
          <cell r="X572" t="str">
            <v>QUITO</v>
          </cell>
        </row>
        <row r="573">
          <cell r="X573" t="str">
            <v>QUITO</v>
          </cell>
        </row>
        <row r="574">
          <cell r="X574" t="str">
            <v>QUITO</v>
          </cell>
        </row>
        <row r="575">
          <cell r="X575" t="str">
            <v>QUITO</v>
          </cell>
        </row>
        <row r="576">
          <cell r="X576" t="str">
            <v>QUITO</v>
          </cell>
        </row>
        <row r="577">
          <cell r="X577" t="str">
            <v>QUITO</v>
          </cell>
        </row>
        <row r="578">
          <cell r="X578" t="str">
            <v>QUITO</v>
          </cell>
        </row>
        <row r="579">
          <cell r="X579" t="str">
            <v>QUITO</v>
          </cell>
        </row>
        <row r="580">
          <cell r="X580" t="str">
            <v>QUITO</v>
          </cell>
        </row>
        <row r="581">
          <cell r="X581" t="str">
            <v>QUITO</v>
          </cell>
        </row>
        <row r="582">
          <cell r="X582" t="str">
            <v>QUITO</v>
          </cell>
        </row>
        <row r="583">
          <cell r="X583" t="str">
            <v>QUITO</v>
          </cell>
        </row>
        <row r="584">
          <cell r="X584" t="str">
            <v>QUITO</v>
          </cell>
        </row>
        <row r="585">
          <cell r="X585" t="str">
            <v>QUITO</v>
          </cell>
        </row>
        <row r="586">
          <cell r="X586" t="str">
            <v>QUITO</v>
          </cell>
        </row>
        <row r="587">
          <cell r="X587" t="str">
            <v>QUITO</v>
          </cell>
        </row>
        <row r="588">
          <cell r="X588" t="str">
            <v>QUITO</v>
          </cell>
        </row>
        <row r="589">
          <cell r="X589" t="str">
            <v>QUITO</v>
          </cell>
        </row>
        <row r="590">
          <cell r="X590" t="str">
            <v>QUITO</v>
          </cell>
        </row>
        <row r="591">
          <cell r="X591" t="str">
            <v>QUITO</v>
          </cell>
        </row>
        <row r="592">
          <cell r="X592" t="str">
            <v>QUITO</v>
          </cell>
        </row>
        <row r="593">
          <cell r="X593" t="str">
            <v>QUITO</v>
          </cell>
        </row>
        <row r="594">
          <cell r="X594" t="str">
            <v>QUITO</v>
          </cell>
        </row>
        <row r="595">
          <cell r="X595" t="str">
            <v>QUITO</v>
          </cell>
        </row>
        <row r="596">
          <cell r="X596" t="str">
            <v>QUITO</v>
          </cell>
        </row>
        <row r="597">
          <cell r="X597" t="str">
            <v>QUITO</v>
          </cell>
        </row>
        <row r="598">
          <cell r="X598" t="str">
            <v>QUITO</v>
          </cell>
        </row>
        <row r="599">
          <cell r="X599" t="str">
            <v>QUITO</v>
          </cell>
        </row>
        <row r="600">
          <cell r="X600" t="str">
            <v>QUITO</v>
          </cell>
        </row>
        <row r="601">
          <cell r="X601" t="str">
            <v>QUITO</v>
          </cell>
        </row>
        <row r="602">
          <cell r="X602" t="str">
            <v>QUITO</v>
          </cell>
        </row>
        <row r="603">
          <cell r="X603" t="str">
            <v>QUITO</v>
          </cell>
        </row>
        <row r="604">
          <cell r="X604" t="str">
            <v>QUITO</v>
          </cell>
        </row>
        <row r="605">
          <cell r="X605" t="str">
            <v>QUITO</v>
          </cell>
        </row>
        <row r="606">
          <cell r="X606" t="str">
            <v>QUITO</v>
          </cell>
        </row>
        <row r="607">
          <cell r="X607" t="str">
            <v>QUITO</v>
          </cell>
        </row>
        <row r="608">
          <cell r="X608" t="str">
            <v>QUITO</v>
          </cell>
        </row>
        <row r="609">
          <cell r="X609" t="str">
            <v>QUITO</v>
          </cell>
        </row>
        <row r="610">
          <cell r="X610" t="str">
            <v>QUITO</v>
          </cell>
        </row>
        <row r="611">
          <cell r="X611" t="str">
            <v>QUITO</v>
          </cell>
        </row>
        <row r="612">
          <cell r="X612" t="str">
            <v>QUITO</v>
          </cell>
        </row>
        <row r="613">
          <cell r="X613" t="str">
            <v>QUITO</v>
          </cell>
        </row>
        <row r="614">
          <cell r="X614" t="str">
            <v>QUITO</v>
          </cell>
        </row>
        <row r="615">
          <cell r="X615" t="str">
            <v>QUITO</v>
          </cell>
        </row>
        <row r="616">
          <cell r="X616" t="str">
            <v>QUITO</v>
          </cell>
        </row>
        <row r="617">
          <cell r="X617" t="str">
            <v>QUITO</v>
          </cell>
        </row>
        <row r="618">
          <cell r="X618" t="str">
            <v>QUITO</v>
          </cell>
        </row>
        <row r="619">
          <cell r="X619" t="str">
            <v>QUITO</v>
          </cell>
        </row>
        <row r="620">
          <cell r="X620" t="str">
            <v>QUITO</v>
          </cell>
        </row>
        <row r="621">
          <cell r="X621" t="str">
            <v>QUITO</v>
          </cell>
        </row>
        <row r="622">
          <cell r="X622" t="str">
            <v>QUITO</v>
          </cell>
        </row>
        <row r="623">
          <cell r="X623" t="str">
            <v>QUITO</v>
          </cell>
        </row>
        <row r="624">
          <cell r="X624" t="str">
            <v>QUITO</v>
          </cell>
        </row>
        <row r="625">
          <cell r="X625" t="str">
            <v>QUITO</v>
          </cell>
        </row>
        <row r="626">
          <cell r="X626" t="str">
            <v>QUITO</v>
          </cell>
        </row>
        <row r="627">
          <cell r="X627" t="str">
            <v>QUITO</v>
          </cell>
        </row>
        <row r="628">
          <cell r="X628" t="str">
            <v>QUITO</v>
          </cell>
        </row>
        <row r="629">
          <cell r="X629" t="str">
            <v>QUITO</v>
          </cell>
        </row>
        <row r="630">
          <cell r="X630" t="str">
            <v>QUITO</v>
          </cell>
        </row>
        <row r="631">
          <cell r="X631" t="str">
            <v>QUITO</v>
          </cell>
        </row>
        <row r="632">
          <cell r="X632" t="str">
            <v>QUITO</v>
          </cell>
        </row>
        <row r="633">
          <cell r="X633" t="str">
            <v>QUITO</v>
          </cell>
        </row>
        <row r="634">
          <cell r="X634" t="str">
            <v>QUITO</v>
          </cell>
        </row>
        <row r="635">
          <cell r="X635" t="str">
            <v>QUITO</v>
          </cell>
        </row>
        <row r="636">
          <cell r="X636" t="str">
            <v>QUITO</v>
          </cell>
        </row>
        <row r="637">
          <cell r="X637" t="str">
            <v>QUITO</v>
          </cell>
        </row>
        <row r="638">
          <cell r="X638" t="str">
            <v>QUITO</v>
          </cell>
        </row>
        <row r="639">
          <cell r="X639" t="str">
            <v>QUITO</v>
          </cell>
        </row>
        <row r="640">
          <cell r="X640" t="str">
            <v>QUITO</v>
          </cell>
        </row>
        <row r="641">
          <cell r="X641" t="str">
            <v>QUITO</v>
          </cell>
        </row>
        <row r="642">
          <cell r="X642" t="str">
            <v>QUITO</v>
          </cell>
        </row>
        <row r="643">
          <cell r="X643" t="str">
            <v>QUITO</v>
          </cell>
        </row>
        <row r="644">
          <cell r="X644" t="str">
            <v>QUITO</v>
          </cell>
        </row>
        <row r="645">
          <cell r="X645" t="str">
            <v>QUITO</v>
          </cell>
        </row>
        <row r="646">
          <cell r="X646" t="str">
            <v>QUITO</v>
          </cell>
        </row>
        <row r="647">
          <cell r="X647" t="str">
            <v>QUITO</v>
          </cell>
        </row>
        <row r="648">
          <cell r="X648" t="str">
            <v>QUITO</v>
          </cell>
        </row>
        <row r="649">
          <cell r="X649" t="str">
            <v>QUITO</v>
          </cell>
        </row>
        <row r="650">
          <cell r="X650" t="str">
            <v>QUITO</v>
          </cell>
        </row>
        <row r="651">
          <cell r="X651" t="str">
            <v>QUITO</v>
          </cell>
        </row>
        <row r="652">
          <cell r="X652" t="str">
            <v>QUITO</v>
          </cell>
        </row>
        <row r="653">
          <cell r="X653" t="str">
            <v>QUITO</v>
          </cell>
        </row>
        <row r="654">
          <cell r="X654" t="str">
            <v>QUITO</v>
          </cell>
        </row>
        <row r="655">
          <cell r="X655" t="str">
            <v>QUITO</v>
          </cell>
        </row>
        <row r="656">
          <cell r="X656" t="str">
            <v>QUITO</v>
          </cell>
        </row>
        <row r="657">
          <cell r="X657" t="str">
            <v>QUITO</v>
          </cell>
        </row>
        <row r="658">
          <cell r="X658" t="str">
            <v>QUITO</v>
          </cell>
        </row>
        <row r="659">
          <cell r="X659" t="str">
            <v>QUITO</v>
          </cell>
        </row>
        <row r="660">
          <cell r="X660" t="str">
            <v>QUITO</v>
          </cell>
        </row>
        <row r="661">
          <cell r="X661" t="str">
            <v>QUITO</v>
          </cell>
        </row>
        <row r="662">
          <cell r="X662" t="str">
            <v>QUITO</v>
          </cell>
        </row>
        <row r="663">
          <cell r="X663" t="str">
            <v>QUITO</v>
          </cell>
        </row>
        <row r="664">
          <cell r="X664" t="str">
            <v>QUITO</v>
          </cell>
        </row>
        <row r="665">
          <cell r="X665" t="str">
            <v>QUITO</v>
          </cell>
        </row>
        <row r="666">
          <cell r="X666" t="str">
            <v>QUITO</v>
          </cell>
        </row>
        <row r="667">
          <cell r="X667" t="str">
            <v>QUITO</v>
          </cell>
        </row>
        <row r="668">
          <cell r="X668" t="str">
            <v>QUITO</v>
          </cell>
        </row>
        <row r="669">
          <cell r="X669" t="str">
            <v>QUITO</v>
          </cell>
        </row>
        <row r="670">
          <cell r="X670" t="str">
            <v>QUITO</v>
          </cell>
        </row>
        <row r="671">
          <cell r="X671" t="str">
            <v>QUITO</v>
          </cell>
        </row>
        <row r="672">
          <cell r="X672" t="str">
            <v>QUITO</v>
          </cell>
        </row>
        <row r="673">
          <cell r="X673" t="str">
            <v>QUITO</v>
          </cell>
        </row>
        <row r="674">
          <cell r="X674" t="str">
            <v>QUITO</v>
          </cell>
        </row>
        <row r="675">
          <cell r="X675" t="str">
            <v>QUITO</v>
          </cell>
        </row>
        <row r="676">
          <cell r="X676" t="str">
            <v>QUITO</v>
          </cell>
        </row>
        <row r="677">
          <cell r="X677" t="str">
            <v>QUITO</v>
          </cell>
        </row>
        <row r="678">
          <cell r="X678" t="str">
            <v>QUITO</v>
          </cell>
        </row>
        <row r="679">
          <cell r="X679" t="str">
            <v>QUITO</v>
          </cell>
        </row>
        <row r="680">
          <cell r="X680" t="str">
            <v>QUITO</v>
          </cell>
        </row>
        <row r="681">
          <cell r="X681" t="str">
            <v>QUITO</v>
          </cell>
        </row>
        <row r="682">
          <cell r="X682" t="str">
            <v>QUITO</v>
          </cell>
        </row>
        <row r="683">
          <cell r="X683" t="str">
            <v>QUITO</v>
          </cell>
        </row>
        <row r="684">
          <cell r="X684" t="str">
            <v>QUITO</v>
          </cell>
        </row>
        <row r="685">
          <cell r="X685" t="str">
            <v>QUITO</v>
          </cell>
        </row>
        <row r="686">
          <cell r="X686" t="str">
            <v>QUITO</v>
          </cell>
        </row>
        <row r="687">
          <cell r="X687" t="str">
            <v>QUITO</v>
          </cell>
        </row>
        <row r="688">
          <cell r="X688" t="str">
            <v>QUITO</v>
          </cell>
        </row>
        <row r="689">
          <cell r="X689" t="str">
            <v>QUITO</v>
          </cell>
        </row>
        <row r="690">
          <cell r="X690" t="str">
            <v>QUITO</v>
          </cell>
        </row>
        <row r="691">
          <cell r="X691" t="str">
            <v>QUITO</v>
          </cell>
        </row>
        <row r="692">
          <cell r="X692" t="str">
            <v>QUITO</v>
          </cell>
        </row>
        <row r="693">
          <cell r="X693" t="str">
            <v>QUITO</v>
          </cell>
        </row>
        <row r="694">
          <cell r="X694" t="str">
            <v>QUITO</v>
          </cell>
        </row>
        <row r="695">
          <cell r="X695" t="str">
            <v>QUITO</v>
          </cell>
        </row>
        <row r="696">
          <cell r="X696" t="str">
            <v>QUITO</v>
          </cell>
        </row>
        <row r="697">
          <cell r="X697" t="str">
            <v>QUITO</v>
          </cell>
        </row>
        <row r="698">
          <cell r="X698" t="str">
            <v>QUITO</v>
          </cell>
        </row>
        <row r="699">
          <cell r="X699" t="str">
            <v>QUITO</v>
          </cell>
        </row>
        <row r="700">
          <cell r="X700" t="str">
            <v>QUITO</v>
          </cell>
        </row>
        <row r="701">
          <cell r="X701" t="str">
            <v>QUITO</v>
          </cell>
        </row>
        <row r="702">
          <cell r="X702" t="str">
            <v>QUITO</v>
          </cell>
        </row>
        <row r="703">
          <cell r="X703" t="str">
            <v>QUITO</v>
          </cell>
        </row>
        <row r="704">
          <cell r="X704" t="str">
            <v>QUITO</v>
          </cell>
        </row>
        <row r="705">
          <cell r="X705" t="str">
            <v>QUITO</v>
          </cell>
        </row>
        <row r="706">
          <cell r="X706" t="str">
            <v>QUITO</v>
          </cell>
        </row>
        <row r="707">
          <cell r="X707" t="str">
            <v>QUITO</v>
          </cell>
        </row>
        <row r="708">
          <cell r="X708" t="str">
            <v>QUITO</v>
          </cell>
        </row>
        <row r="709">
          <cell r="X709" t="str">
            <v>QUITO</v>
          </cell>
        </row>
        <row r="710">
          <cell r="X710" t="str">
            <v>QUITO</v>
          </cell>
        </row>
        <row r="711">
          <cell r="X711" t="str">
            <v>QUITO</v>
          </cell>
        </row>
        <row r="712">
          <cell r="X712" t="str">
            <v>QUITO</v>
          </cell>
        </row>
        <row r="713">
          <cell r="X713" t="str">
            <v>QUITO</v>
          </cell>
        </row>
        <row r="714">
          <cell r="X714" t="str">
            <v>QUITO</v>
          </cell>
        </row>
        <row r="715">
          <cell r="X715" t="str">
            <v>QUITO</v>
          </cell>
        </row>
        <row r="716">
          <cell r="X716" t="str">
            <v>QUITO</v>
          </cell>
        </row>
        <row r="717">
          <cell r="X717" t="str">
            <v>QUITO</v>
          </cell>
        </row>
        <row r="718">
          <cell r="X718" t="str">
            <v>QUITO</v>
          </cell>
        </row>
        <row r="719">
          <cell r="X719" t="str">
            <v>QUITO</v>
          </cell>
        </row>
        <row r="720">
          <cell r="X720" t="str">
            <v>QUITO</v>
          </cell>
        </row>
        <row r="721">
          <cell r="X721" t="str">
            <v>QUITO</v>
          </cell>
        </row>
        <row r="722">
          <cell r="X722" t="str">
            <v>QUITO</v>
          </cell>
        </row>
        <row r="723">
          <cell r="X723" t="str">
            <v>QUITO</v>
          </cell>
        </row>
        <row r="724">
          <cell r="X724" t="str">
            <v>QUITO</v>
          </cell>
        </row>
        <row r="725">
          <cell r="X725" t="str">
            <v>QUITO</v>
          </cell>
        </row>
        <row r="726">
          <cell r="X726" t="str">
            <v>QUITO</v>
          </cell>
        </row>
        <row r="727">
          <cell r="X727" t="str">
            <v>QUITO</v>
          </cell>
        </row>
        <row r="728">
          <cell r="X728" t="str">
            <v>QUITO</v>
          </cell>
        </row>
        <row r="729">
          <cell r="X729" t="str">
            <v>QUITO</v>
          </cell>
        </row>
        <row r="730">
          <cell r="X730" t="str">
            <v>QUITO</v>
          </cell>
        </row>
        <row r="731">
          <cell r="X731" t="str">
            <v>QUITO</v>
          </cell>
        </row>
        <row r="732">
          <cell r="X732" t="str">
            <v>QUITO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anethfajardo@cn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79"/>
  <sheetViews>
    <sheetView tabSelected="1" workbookViewId="0">
      <selection activeCell="A114" sqref="A114"/>
    </sheetView>
  </sheetViews>
  <sheetFormatPr baseColWidth="10" defaultColWidth="14.42578125" defaultRowHeight="15" customHeight="1" x14ac:dyDescent="0.25"/>
  <cols>
    <col min="1" max="1" width="15" customWidth="1"/>
    <col min="2" max="2" width="35.7109375" style="15" customWidth="1"/>
    <col min="3" max="3" width="35.85546875" customWidth="1"/>
    <col min="4" max="4" width="20.28515625" customWidth="1"/>
    <col min="5" max="5" width="18.5703125" customWidth="1"/>
    <col min="6" max="6" width="19.5703125" customWidth="1"/>
    <col min="7" max="7" width="22.85546875" customWidth="1"/>
    <col min="8" max="8" width="18.42578125" customWidth="1"/>
    <col min="9" max="9" width="17.5703125" customWidth="1"/>
    <col min="10" max="10" width="17" customWidth="1"/>
    <col min="11" max="11" width="21.42578125" customWidth="1"/>
    <col min="12" max="12" width="19.42578125" customWidth="1"/>
    <col min="13" max="23" width="10" customWidth="1"/>
  </cols>
  <sheetData>
    <row r="1" spans="1:23" ht="73.5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5.75" x14ac:dyDescent="0.25">
      <c r="A2" s="12">
        <v>1</v>
      </c>
      <c r="B2" s="13" t="s">
        <v>202</v>
      </c>
      <c r="C2" s="12" t="s">
        <v>56</v>
      </c>
      <c r="D2" s="9" t="s">
        <v>211</v>
      </c>
      <c r="E2" s="9" t="s">
        <v>53</v>
      </c>
      <c r="F2" s="16">
        <v>3247</v>
      </c>
      <c r="G2" s="16">
        <f>+F2*12</f>
        <v>38964</v>
      </c>
      <c r="H2" s="16">
        <f>+F2/12</f>
        <v>270.58333333333331</v>
      </c>
      <c r="I2" s="16">
        <v>38.333333333333336</v>
      </c>
      <c r="J2" s="9">
        <v>0</v>
      </c>
      <c r="K2" s="16" t="s">
        <v>12</v>
      </c>
      <c r="L2" s="17">
        <f t="shared" ref="L2:L63" si="0">SUM(H2:K2)</f>
        <v>308.91666666666663</v>
      </c>
      <c r="M2" s="3" t="e">
        <f>VLOOKUP(D2,[1]Sheet0!$X$2:$X$732,1,FALSE)</f>
        <v>#N/A</v>
      </c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47.25" x14ac:dyDescent="0.25">
      <c r="A3" s="12">
        <f>+A2+1</f>
        <v>2</v>
      </c>
      <c r="B3" s="13" t="s">
        <v>207</v>
      </c>
      <c r="C3" s="12" t="s">
        <v>56</v>
      </c>
      <c r="D3" s="9" t="s">
        <v>212</v>
      </c>
      <c r="E3" s="9" t="s">
        <v>48</v>
      </c>
      <c r="F3" s="16">
        <v>3854</v>
      </c>
      <c r="G3" s="16">
        <f t="shared" ref="G3:G64" si="1">+F3*12</f>
        <v>46248</v>
      </c>
      <c r="H3" s="16">
        <f t="shared" ref="H3:H64" si="2">+F3/12</f>
        <v>321.16666666666669</v>
      </c>
      <c r="I3" s="16">
        <v>38.333333333333336</v>
      </c>
      <c r="J3" s="9">
        <v>0</v>
      </c>
      <c r="K3" s="16" t="s">
        <v>12</v>
      </c>
      <c r="L3" s="17">
        <f t="shared" si="0"/>
        <v>359.5</v>
      </c>
      <c r="M3" s="3" t="e">
        <f>VLOOKUP(D3,[1]Sheet0!$X$2:$X$732,1,FALSE)</f>
        <v>#N/A</v>
      </c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5.75" x14ac:dyDescent="0.25">
      <c r="A4" s="12">
        <f t="shared" ref="A4:A67" si="3">+A3+1</f>
        <v>3</v>
      </c>
      <c r="B4" s="13" t="s">
        <v>208</v>
      </c>
      <c r="C4" s="12" t="s">
        <v>56</v>
      </c>
      <c r="D4" s="9" t="s">
        <v>213</v>
      </c>
      <c r="E4" s="9" t="s">
        <v>45</v>
      </c>
      <c r="F4" s="16">
        <v>4283</v>
      </c>
      <c r="G4" s="16">
        <f t="shared" si="1"/>
        <v>51396</v>
      </c>
      <c r="H4" s="16">
        <f t="shared" si="2"/>
        <v>356.91666666666669</v>
      </c>
      <c r="I4" s="16">
        <v>38.333333333333336</v>
      </c>
      <c r="J4" s="9">
        <v>0</v>
      </c>
      <c r="K4" s="16" t="s">
        <v>12</v>
      </c>
      <c r="L4" s="17">
        <f t="shared" si="0"/>
        <v>395.25</v>
      </c>
      <c r="M4" s="3" t="e">
        <f>VLOOKUP(D4,[1]Sheet0!$X$2:$X$732,1,FALSE)</f>
        <v>#N/A</v>
      </c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5.75" x14ac:dyDescent="0.25">
      <c r="A5" s="12">
        <f t="shared" si="3"/>
        <v>4</v>
      </c>
      <c r="B5" s="13" t="s">
        <v>208</v>
      </c>
      <c r="C5" s="12" t="s">
        <v>56</v>
      </c>
      <c r="D5" s="9" t="s">
        <v>55</v>
      </c>
      <c r="E5" s="9" t="s">
        <v>45</v>
      </c>
      <c r="F5" s="16">
        <v>4283</v>
      </c>
      <c r="G5" s="16">
        <f t="shared" si="1"/>
        <v>51396</v>
      </c>
      <c r="H5" s="16">
        <f t="shared" si="2"/>
        <v>356.91666666666669</v>
      </c>
      <c r="I5" s="16">
        <v>38.333333333333336</v>
      </c>
      <c r="J5" s="9">
        <v>0</v>
      </c>
      <c r="K5" s="16" t="s">
        <v>12</v>
      </c>
      <c r="L5" s="17">
        <f t="shared" si="0"/>
        <v>395.25</v>
      </c>
      <c r="M5" s="3" t="e">
        <f>VLOOKUP(D5,[1]Sheet0!$X$2:$X$732,1,FALSE)</f>
        <v>#N/A</v>
      </c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5.75" x14ac:dyDescent="0.25">
      <c r="A6" s="12">
        <f t="shared" si="3"/>
        <v>5</v>
      </c>
      <c r="B6" s="13" t="s">
        <v>208</v>
      </c>
      <c r="C6" s="12" t="s">
        <v>56</v>
      </c>
      <c r="D6" s="9" t="s">
        <v>46</v>
      </c>
      <c r="E6" s="9" t="s">
        <v>45</v>
      </c>
      <c r="F6" s="16">
        <v>4283</v>
      </c>
      <c r="G6" s="16">
        <f t="shared" si="1"/>
        <v>51396</v>
      </c>
      <c r="H6" s="16">
        <f t="shared" si="2"/>
        <v>356.91666666666669</v>
      </c>
      <c r="I6" s="16">
        <v>38.333333333333336</v>
      </c>
      <c r="J6" s="9">
        <v>0</v>
      </c>
      <c r="K6" s="16" t="s">
        <v>12</v>
      </c>
      <c r="L6" s="17">
        <f t="shared" si="0"/>
        <v>395.25</v>
      </c>
      <c r="M6" s="3" t="e">
        <f>VLOOKUP(D6,[1]Sheet0!$X$2:$X$732,1,FALSE)</f>
        <v>#N/A</v>
      </c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5.75" x14ac:dyDescent="0.25">
      <c r="A7" s="12">
        <f t="shared" si="3"/>
        <v>6</v>
      </c>
      <c r="B7" s="13" t="s">
        <v>208</v>
      </c>
      <c r="C7" s="12" t="s">
        <v>56</v>
      </c>
      <c r="D7" s="9" t="s">
        <v>214</v>
      </c>
      <c r="E7" s="9" t="s">
        <v>45</v>
      </c>
      <c r="F7" s="16">
        <v>4283</v>
      </c>
      <c r="G7" s="16">
        <f t="shared" si="1"/>
        <v>51396</v>
      </c>
      <c r="H7" s="16">
        <f t="shared" si="2"/>
        <v>356.91666666666669</v>
      </c>
      <c r="I7" s="16">
        <v>38.333333333333336</v>
      </c>
      <c r="J7" s="9">
        <v>0</v>
      </c>
      <c r="K7" s="16" t="s">
        <v>12</v>
      </c>
      <c r="L7" s="17">
        <f t="shared" si="0"/>
        <v>395.25</v>
      </c>
      <c r="M7" s="3" t="e">
        <f>VLOOKUP(D7,[1]Sheet0!$X$2:$X$732,1,FALSE)</f>
        <v>#N/A</v>
      </c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x14ac:dyDescent="0.25">
      <c r="A8" s="12">
        <f t="shared" si="3"/>
        <v>7</v>
      </c>
      <c r="B8" s="13" t="s">
        <v>208</v>
      </c>
      <c r="C8" s="12" t="s">
        <v>56</v>
      </c>
      <c r="D8" s="9" t="s">
        <v>53</v>
      </c>
      <c r="E8" s="9" t="s">
        <v>49</v>
      </c>
      <c r="F8" s="16">
        <v>4869</v>
      </c>
      <c r="G8" s="16">
        <f t="shared" si="1"/>
        <v>58428</v>
      </c>
      <c r="H8" s="16">
        <f t="shared" si="2"/>
        <v>405.75</v>
      </c>
      <c r="I8" s="16">
        <v>38.333333333333336</v>
      </c>
      <c r="J8" s="9">
        <v>0</v>
      </c>
      <c r="K8" s="16" t="s">
        <v>12</v>
      </c>
      <c r="L8" s="17">
        <f t="shared" si="0"/>
        <v>444.08333333333331</v>
      </c>
      <c r="M8" s="3" t="e">
        <f>VLOOKUP(D8,[1]Sheet0!$X$2:$X$732,1,FALSE)</f>
        <v>#N/A</v>
      </c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47.25" x14ac:dyDescent="0.25">
      <c r="A9" s="12">
        <f t="shared" si="3"/>
        <v>8</v>
      </c>
      <c r="B9" s="13" t="s">
        <v>149</v>
      </c>
      <c r="C9" s="12" t="s">
        <v>56</v>
      </c>
      <c r="D9" s="9" t="s">
        <v>215</v>
      </c>
      <c r="E9" s="9" t="s">
        <v>51</v>
      </c>
      <c r="F9" s="16">
        <v>2597</v>
      </c>
      <c r="G9" s="16">
        <f t="shared" si="1"/>
        <v>31164</v>
      </c>
      <c r="H9" s="16">
        <f t="shared" si="2"/>
        <v>216.41666666666666</v>
      </c>
      <c r="I9" s="16">
        <v>38.333333333333336</v>
      </c>
      <c r="J9" s="9">
        <v>0</v>
      </c>
      <c r="K9" s="16" t="s">
        <v>12</v>
      </c>
      <c r="L9" s="17">
        <f t="shared" si="0"/>
        <v>254.75</v>
      </c>
      <c r="M9" s="3" t="e">
        <f>VLOOKUP(D9,[1]Sheet0!$X$2:$X$732,1,FALSE)</f>
        <v>#N/A</v>
      </c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31.5" x14ac:dyDescent="0.25">
      <c r="A10" s="12">
        <f t="shared" si="3"/>
        <v>9</v>
      </c>
      <c r="B10" s="13" t="s">
        <v>177</v>
      </c>
      <c r="C10" s="12" t="s">
        <v>56</v>
      </c>
      <c r="D10" s="9" t="s">
        <v>216</v>
      </c>
      <c r="E10" s="9" t="s">
        <v>51</v>
      </c>
      <c r="F10" s="16">
        <v>2597</v>
      </c>
      <c r="G10" s="16">
        <f t="shared" si="1"/>
        <v>31164</v>
      </c>
      <c r="H10" s="16">
        <f t="shared" si="2"/>
        <v>216.41666666666666</v>
      </c>
      <c r="I10" s="16">
        <v>38.333333333333336</v>
      </c>
      <c r="J10" s="9">
        <v>0</v>
      </c>
      <c r="K10" s="16" t="s">
        <v>12</v>
      </c>
      <c r="L10" s="17">
        <f t="shared" si="0"/>
        <v>254.75</v>
      </c>
      <c r="M10" s="3" t="e">
        <f>VLOOKUP(D10,[1]Sheet0!$X$2:$X$732,1,FALSE)</f>
        <v>#N/A</v>
      </c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31.5" x14ac:dyDescent="0.25">
      <c r="A11" s="12">
        <f t="shared" si="3"/>
        <v>10</v>
      </c>
      <c r="B11" s="13" t="s">
        <v>132</v>
      </c>
      <c r="C11" s="12" t="s">
        <v>56</v>
      </c>
      <c r="D11" s="9" t="s">
        <v>217</v>
      </c>
      <c r="E11" s="9" t="s">
        <v>51</v>
      </c>
      <c r="F11" s="16">
        <v>2597</v>
      </c>
      <c r="G11" s="16">
        <f t="shared" si="1"/>
        <v>31164</v>
      </c>
      <c r="H11" s="16">
        <f t="shared" si="2"/>
        <v>216.41666666666666</v>
      </c>
      <c r="I11" s="16">
        <v>38.333333333333336</v>
      </c>
      <c r="J11" s="9">
        <v>0</v>
      </c>
      <c r="K11" s="16" t="s">
        <v>12</v>
      </c>
      <c r="L11" s="17">
        <f t="shared" si="0"/>
        <v>254.75</v>
      </c>
      <c r="M11" s="3" t="e">
        <f>VLOOKUP(D11,[1]Sheet0!$X$2:$X$732,1,FALSE)</f>
        <v>#N/A</v>
      </c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x14ac:dyDescent="0.25">
      <c r="A12" s="12">
        <f t="shared" si="3"/>
        <v>11</v>
      </c>
      <c r="B12" s="13" t="s">
        <v>107</v>
      </c>
      <c r="C12" s="12" t="s">
        <v>56</v>
      </c>
      <c r="D12" s="9" t="s">
        <v>218</v>
      </c>
      <c r="E12" s="9" t="s">
        <v>51</v>
      </c>
      <c r="F12" s="16">
        <v>2597</v>
      </c>
      <c r="G12" s="16">
        <f t="shared" si="1"/>
        <v>31164</v>
      </c>
      <c r="H12" s="16">
        <f t="shared" si="2"/>
        <v>216.41666666666666</v>
      </c>
      <c r="I12" s="16">
        <v>38.333333333333336</v>
      </c>
      <c r="J12" s="9">
        <v>0</v>
      </c>
      <c r="K12" s="16" t="s">
        <v>12</v>
      </c>
      <c r="L12" s="17">
        <f t="shared" si="0"/>
        <v>254.75</v>
      </c>
      <c r="M12" s="3" t="e">
        <f>VLOOKUP(D12,[1]Sheet0!$X$2:$X$732,1,FALSE)</f>
        <v>#N/A</v>
      </c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31.5" x14ac:dyDescent="0.25">
      <c r="A13" s="12">
        <f t="shared" si="3"/>
        <v>12</v>
      </c>
      <c r="B13" s="13" t="s">
        <v>193</v>
      </c>
      <c r="C13" s="12" t="s">
        <v>56</v>
      </c>
      <c r="D13" s="9" t="s">
        <v>219</v>
      </c>
      <c r="E13" s="9" t="s">
        <v>51</v>
      </c>
      <c r="F13" s="16">
        <v>2597</v>
      </c>
      <c r="G13" s="16">
        <f t="shared" si="1"/>
        <v>31164</v>
      </c>
      <c r="H13" s="16">
        <f t="shared" si="2"/>
        <v>216.41666666666666</v>
      </c>
      <c r="I13" s="16">
        <v>38.333333333333336</v>
      </c>
      <c r="J13" s="9">
        <v>0</v>
      </c>
      <c r="K13" s="16" t="s">
        <v>12</v>
      </c>
      <c r="L13" s="17">
        <f t="shared" si="0"/>
        <v>254.75</v>
      </c>
      <c r="M13" s="3" t="e">
        <f>VLOOKUP(D13,[1]Sheet0!$X$2:$X$732,1,FALSE)</f>
        <v>#N/A</v>
      </c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31.5" x14ac:dyDescent="0.25">
      <c r="A14" s="12">
        <f t="shared" si="3"/>
        <v>13</v>
      </c>
      <c r="B14" s="13" t="s">
        <v>140</v>
      </c>
      <c r="C14" s="12" t="s">
        <v>56</v>
      </c>
      <c r="D14" s="9" t="s">
        <v>220</v>
      </c>
      <c r="E14" s="9" t="s">
        <v>51</v>
      </c>
      <c r="F14" s="16">
        <v>2597</v>
      </c>
      <c r="G14" s="16">
        <f t="shared" si="1"/>
        <v>31164</v>
      </c>
      <c r="H14" s="16">
        <f t="shared" si="2"/>
        <v>216.41666666666666</v>
      </c>
      <c r="I14" s="16">
        <v>38.333333333333336</v>
      </c>
      <c r="J14" s="9">
        <v>0</v>
      </c>
      <c r="K14" s="16" t="s">
        <v>12</v>
      </c>
      <c r="L14" s="17">
        <f t="shared" si="0"/>
        <v>254.75</v>
      </c>
      <c r="M14" s="3" t="e">
        <f>VLOOKUP(D14,[1]Sheet0!$X$2:$X$732,1,FALSE)</f>
        <v>#N/A</v>
      </c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63" x14ac:dyDescent="0.25">
      <c r="A15" s="12">
        <f t="shared" si="3"/>
        <v>14</v>
      </c>
      <c r="B15" s="13" t="s">
        <v>183</v>
      </c>
      <c r="C15" s="12" t="s">
        <v>56</v>
      </c>
      <c r="D15" s="9" t="s">
        <v>221</v>
      </c>
      <c r="E15" s="9" t="s">
        <v>51</v>
      </c>
      <c r="F15" s="16">
        <v>2597</v>
      </c>
      <c r="G15" s="16">
        <f t="shared" si="1"/>
        <v>31164</v>
      </c>
      <c r="H15" s="16">
        <f t="shared" si="2"/>
        <v>216.41666666666666</v>
      </c>
      <c r="I15" s="16">
        <v>38.333333333333336</v>
      </c>
      <c r="J15" s="9">
        <v>0</v>
      </c>
      <c r="K15" s="16" t="s">
        <v>12</v>
      </c>
      <c r="L15" s="17">
        <f t="shared" si="0"/>
        <v>254.75</v>
      </c>
      <c r="M15" s="3" t="e">
        <f>VLOOKUP(D15,[1]Sheet0!$X$2:$X$732,1,FALSE)</f>
        <v>#N/A</v>
      </c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31.5" x14ac:dyDescent="0.25">
      <c r="A16" s="12">
        <f t="shared" si="3"/>
        <v>15</v>
      </c>
      <c r="B16" s="13" t="s">
        <v>190</v>
      </c>
      <c r="C16" s="12" t="s">
        <v>56</v>
      </c>
      <c r="D16" s="9" t="s">
        <v>222</v>
      </c>
      <c r="E16" s="9" t="s">
        <v>51</v>
      </c>
      <c r="F16" s="16">
        <v>2597</v>
      </c>
      <c r="G16" s="16">
        <f t="shared" si="1"/>
        <v>31164</v>
      </c>
      <c r="H16" s="16">
        <f t="shared" si="2"/>
        <v>216.41666666666666</v>
      </c>
      <c r="I16" s="16">
        <v>38.333333333333336</v>
      </c>
      <c r="J16" s="9">
        <v>0</v>
      </c>
      <c r="K16" s="16" t="s">
        <v>12</v>
      </c>
      <c r="L16" s="17">
        <f t="shared" si="0"/>
        <v>254.75</v>
      </c>
      <c r="M16" s="3" t="e">
        <f>VLOOKUP(D16,[1]Sheet0!$X$2:$X$732,1,FALSE)</f>
        <v>#N/A</v>
      </c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31.5" x14ac:dyDescent="0.25">
      <c r="A17" s="12">
        <f t="shared" si="3"/>
        <v>16</v>
      </c>
      <c r="B17" s="13" t="s">
        <v>156</v>
      </c>
      <c r="C17" s="12" t="s">
        <v>56</v>
      </c>
      <c r="D17" s="9" t="s">
        <v>223</v>
      </c>
      <c r="E17" s="9" t="s">
        <v>51</v>
      </c>
      <c r="F17" s="16">
        <v>2597</v>
      </c>
      <c r="G17" s="16">
        <f t="shared" si="1"/>
        <v>31164</v>
      </c>
      <c r="H17" s="16">
        <f t="shared" si="2"/>
        <v>216.41666666666666</v>
      </c>
      <c r="I17" s="16">
        <v>38.333333333333336</v>
      </c>
      <c r="J17" s="9">
        <v>0</v>
      </c>
      <c r="K17" s="16" t="s">
        <v>12</v>
      </c>
      <c r="L17" s="17">
        <f t="shared" si="0"/>
        <v>254.75</v>
      </c>
      <c r="M17" s="3" t="e">
        <f>VLOOKUP(D17,[1]Sheet0!$X$2:$X$732,1,FALSE)</f>
        <v>#N/A</v>
      </c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customHeight="1" x14ac:dyDescent="0.25">
      <c r="A18" s="12">
        <f t="shared" si="3"/>
        <v>17</v>
      </c>
      <c r="B18" s="13" t="s">
        <v>143</v>
      </c>
      <c r="C18" s="12" t="s">
        <v>56</v>
      </c>
      <c r="D18" s="9" t="s">
        <v>224</v>
      </c>
      <c r="E18" s="9" t="s">
        <v>51</v>
      </c>
      <c r="F18" s="16">
        <v>2597</v>
      </c>
      <c r="G18" s="16">
        <f t="shared" si="1"/>
        <v>31164</v>
      </c>
      <c r="H18" s="16">
        <f t="shared" si="2"/>
        <v>216.41666666666666</v>
      </c>
      <c r="I18" s="16">
        <v>38.333333333333336</v>
      </c>
      <c r="J18" s="9">
        <v>0</v>
      </c>
      <c r="K18" s="16" t="s">
        <v>12</v>
      </c>
      <c r="L18" s="17">
        <f t="shared" si="0"/>
        <v>254.75</v>
      </c>
      <c r="M18" s="3" t="e">
        <f>VLOOKUP(D18,[1]Sheet0!$X$2:$X$732,1,FALSE)</f>
        <v>#N/A</v>
      </c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customHeight="1" x14ac:dyDescent="0.25">
      <c r="A19" s="12">
        <f t="shared" si="3"/>
        <v>18</v>
      </c>
      <c r="B19" s="13" t="s">
        <v>188</v>
      </c>
      <c r="C19" s="12" t="s">
        <v>56</v>
      </c>
      <c r="D19" s="9" t="s">
        <v>225</v>
      </c>
      <c r="E19" s="9" t="s">
        <v>51</v>
      </c>
      <c r="F19" s="16">
        <v>2597</v>
      </c>
      <c r="G19" s="16">
        <f t="shared" si="1"/>
        <v>31164</v>
      </c>
      <c r="H19" s="16">
        <f t="shared" si="2"/>
        <v>216.41666666666666</v>
      </c>
      <c r="I19" s="16">
        <v>38.333333333333336</v>
      </c>
      <c r="J19" s="9">
        <v>0</v>
      </c>
      <c r="K19" s="16" t="s">
        <v>12</v>
      </c>
      <c r="L19" s="17">
        <f t="shared" si="0"/>
        <v>254.75</v>
      </c>
      <c r="M19" s="3" t="e">
        <f>VLOOKUP(D19,[1]Sheet0!$X$2:$X$732,1,FALSE)</f>
        <v>#N/A</v>
      </c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 customHeight="1" x14ac:dyDescent="0.25">
      <c r="A20" s="12">
        <f t="shared" si="3"/>
        <v>19</v>
      </c>
      <c r="B20" s="13" t="s">
        <v>201</v>
      </c>
      <c r="C20" s="12" t="s">
        <v>56</v>
      </c>
      <c r="D20" s="9" t="s">
        <v>226</v>
      </c>
      <c r="E20" s="9" t="s">
        <v>51</v>
      </c>
      <c r="F20" s="16">
        <v>2597</v>
      </c>
      <c r="G20" s="16">
        <f t="shared" si="1"/>
        <v>31164</v>
      </c>
      <c r="H20" s="16">
        <f t="shared" si="2"/>
        <v>216.41666666666666</v>
      </c>
      <c r="I20" s="16">
        <v>38.333333333333336</v>
      </c>
      <c r="J20" s="9">
        <v>0</v>
      </c>
      <c r="K20" s="16" t="s">
        <v>12</v>
      </c>
      <c r="L20" s="17">
        <f t="shared" si="0"/>
        <v>254.75</v>
      </c>
      <c r="M20" s="3" t="e">
        <f>VLOOKUP(D20,[1]Sheet0!$X$2:$X$732,1,FALSE)</f>
        <v>#N/A</v>
      </c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x14ac:dyDescent="0.25">
      <c r="A21" s="12">
        <f t="shared" si="3"/>
        <v>20</v>
      </c>
      <c r="B21" s="13" t="s">
        <v>174</v>
      </c>
      <c r="C21" s="12" t="s">
        <v>56</v>
      </c>
      <c r="D21" s="9" t="s">
        <v>227</v>
      </c>
      <c r="E21" s="9" t="s">
        <v>51</v>
      </c>
      <c r="F21" s="16">
        <v>2597</v>
      </c>
      <c r="G21" s="16">
        <f t="shared" si="1"/>
        <v>31164</v>
      </c>
      <c r="H21" s="16">
        <f t="shared" si="2"/>
        <v>216.41666666666666</v>
      </c>
      <c r="I21" s="16">
        <v>38.333333333333336</v>
      </c>
      <c r="J21" s="9">
        <v>0</v>
      </c>
      <c r="K21" s="16" t="s">
        <v>12</v>
      </c>
      <c r="L21" s="17">
        <f t="shared" si="0"/>
        <v>254.75</v>
      </c>
      <c r="M21" s="3" t="e">
        <f>VLOOKUP(D21,[1]Sheet0!$X$2:$X$732,1,FALSE)</f>
        <v>#N/A</v>
      </c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x14ac:dyDescent="0.25">
      <c r="A22" s="12">
        <f t="shared" si="3"/>
        <v>21</v>
      </c>
      <c r="B22" s="13" t="s">
        <v>175</v>
      </c>
      <c r="C22" s="12" t="s">
        <v>56</v>
      </c>
      <c r="D22" s="9" t="s">
        <v>228</v>
      </c>
      <c r="E22" s="9" t="s">
        <v>51</v>
      </c>
      <c r="F22" s="16">
        <v>2597</v>
      </c>
      <c r="G22" s="16">
        <f t="shared" si="1"/>
        <v>31164</v>
      </c>
      <c r="H22" s="16">
        <f t="shared" si="2"/>
        <v>216.41666666666666</v>
      </c>
      <c r="I22" s="16">
        <v>38.333333333333336</v>
      </c>
      <c r="J22" s="9">
        <v>0</v>
      </c>
      <c r="K22" s="16" t="s">
        <v>12</v>
      </c>
      <c r="L22" s="17">
        <f t="shared" si="0"/>
        <v>254.75</v>
      </c>
      <c r="M22" s="3" t="e">
        <f>VLOOKUP(D22,[1]Sheet0!$X$2:$X$732,1,FALSE)</f>
        <v>#N/A</v>
      </c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x14ac:dyDescent="0.25">
      <c r="A23" s="12">
        <f t="shared" si="3"/>
        <v>22</v>
      </c>
      <c r="B23" s="13" t="s">
        <v>136</v>
      </c>
      <c r="C23" s="12" t="s">
        <v>56</v>
      </c>
      <c r="D23" s="9" t="s">
        <v>229</v>
      </c>
      <c r="E23" s="9" t="s">
        <v>51</v>
      </c>
      <c r="F23" s="16">
        <v>2597</v>
      </c>
      <c r="G23" s="16">
        <f t="shared" si="1"/>
        <v>31164</v>
      </c>
      <c r="H23" s="16">
        <f t="shared" si="2"/>
        <v>216.41666666666666</v>
      </c>
      <c r="I23" s="16">
        <v>38.333333333333336</v>
      </c>
      <c r="J23" s="9">
        <v>0</v>
      </c>
      <c r="K23" s="16" t="s">
        <v>12</v>
      </c>
      <c r="L23" s="17">
        <f t="shared" si="0"/>
        <v>254.75</v>
      </c>
      <c r="M23" s="3" t="e">
        <f>VLOOKUP(D23,[1]Sheet0!$X$2:$X$732,1,FALSE)</f>
        <v>#N/A</v>
      </c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x14ac:dyDescent="0.25">
      <c r="A24" s="12">
        <f t="shared" si="3"/>
        <v>23</v>
      </c>
      <c r="B24" s="13" t="s">
        <v>141</v>
      </c>
      <c r="C24" s="12" t="s">
        <v>56</v>
      </c>
      <c r="D24" s="9" t="s">
        <v>230</v>
      </c>
      <c r="E24" s="9" t="s">
        <v>51</v>
      </c>
      <c r="F24" s="16">
        <v>2597</v>
      </c>
      <c r="G24" s="16">
        <f t="shared" si="1"/>
        <v>31164</v>
      </c>
      <c r="H24" s="16">
        <f t="shared" si="2"/>
        <v>216.41666666666666</v>
      </c>
      <c r="I24" s="16">
        <v>38.333333333333336</v>
      </c>
      <c r="J24" s="9">
        <v>0</v>
      </c>
      <c r="K24" s="16" t="s">
        <v>12</v>
      </c>
      <c r="L24" s="17">
        <f t="shared" si="0"/>
        <v>254.75</v>
      </c>
      <c r="M24" s="3" t="e">
        <f>VLOOKUP(D24,[1]Sheet0!$X$2:$X$732,1,FALSE)</f>
        <v>#N/A</v>
      </c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5.75" customHeight="1" x14ac:dyDescent="0.25">
      <c r="A25" s="12">
        <f t="shared" si="3"/>
        <v>24</v>
      </c>
      <c r="B25" s="13" t="s">
        <v>187</v>
      </c>
      <c r="C25" s="12" t="s">
        <v>56</v>
      </c>
      <c r="D25" s="9" t="s">
        <v>232</v>
      </c>
      <c r="E25" s="9" t="s">
        <v>51</v>
      </c>
      <c r="F25" s="16">
        <v>2597</v>
      </c>
      <c r="G25" s="16">
        <f t="shared" si="1"/>
        <v>31164</v>
      </c>
      <c r="H25" s="16">
        <f t="shared" si="2"/>
        <v>216.41666666666666</v>
      </c>
      <c r="I25" s="16">
        <v>38.333333333333336</v>
      </c>
      <c r="J25" s="9">
        <v>0</v>
      </c>
      <c r="K25" s="16" t="s">
        <v>12</v>
      </c>
      <c r="L25" s="17">
        <f t="shared" si="0"/>
        <v>254.75</v>
      </c>
      <c r="M25" s="3" t="e">
        <f>VLOOKUP(D25,[1]Sheet0!$X$2:$X$732,1,FALSE)</f>
        <v>#N/A</v>
      </c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5.75" customHeight="1" x14ac:dyDescent="0.25">
      <c r="A26" s="12">
        <f t="shared" si="3"/>
        <v>25</v>
      </c>
      <c r="B26" s="13" t="s">
        <v>69</v>
      </c>
      <c r="C26" s="12" t="s">
        <v>56</v>
      </c>
      <c r="D26" s="9" t="s">
        <v>233</v>
      </c>
      <c r="E26" s="9" t="s">
        <v>50</v>
      </c>
      <c r="F26" s="16">
        <v>2054.73</v>
      </c>
      <c r="G26" s="16">
        <f t="shared" si="1"/>
        <v>24656.760000000002</v>
      </c>
      <c r="H26" s="16">
        <f t="shared" si="2"/>
        <v>171.22749999999999</v>
      </c>
      <c r="I26" s="16">
        <v>38.333333333333336</v>
      </c>
      <c r="J26" s="9">
        <v>0</v>
      </c>
      <c r="K26" s="16" t="s">
        <v>12</v>
      </c>
      <c r="L26" s="17">
        <f t="shared" si="0"/>
        <v>209.56083333333333</v>
      </c>
      <c r="M26" s="3" t="e">
        <f>VLOOKUP(D26,[1]Sheet0!$X$2:$X$732,1,FALSE)</f>
        <v>#N/A</v>
      </c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5.75" customHeight="1" x14ac:dyDescent="0.25">
      <c r="A27" s="12">
        <f t="shared" si="3"/>
        <v>26</v>
      </c>
      <c r="B27" s="13" t="s">
        <v>86</v>
      </c>
      <c r="C27" s="12" t="s">
        <v>56</v>
      </c>
      <c r="D27" s="9" t="s">
        <v>234</v>
      </c>
      <c r="E27" s="9" t="s">
        <v>50</v>
      </c>
      <c r="F27" s="16">
        <v>1746.27</v>
      </c>
      <c r="G27" s="16">
        <f t="shared" si="1"/>
        <v>20955.239999999998</v>
      </c>
      <c r="H27" s="16">
        <f t="shared" si="2"/>
        <v>145.52250000000001</v>
      </c>
      <c r="I27" s="16">
        <v>38.333333333333336</v>
      </c>
      <c r="J27" s="9">
        <v>0</v>
      </c>
      <c r="K27" s="16" t="s">
        <v>12</v>
      </c>
      <c r="L27" s="17">
        <f t="shared" si="0"/>
        <v>183.85583333333335</v>
      </c>
      <c r="M27" s="3" t="e">
        <f>VLOOKUP(D27,[1]Sheet0!$X$2:$X$732,1,FALSE)</f>
        <v>#N/A</v>
      </c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5.75" customHeight="1" x14ac:dyDescent="0.25">
      <c r="A28" s="12">
        <f t="shared" si="3"/>
        <v>27</v>
      </c>
      <c r="B28" s="13" t="s">
        <v>86</v>
      </c>
      <c r="C28" s="12" t="s">
        <v>56</v>
      </c>
      <c r="D28" s="9" t="s">
        <v>235</v>
      </c>
      <c r="E28" s="9" t="s">
        <v>50</v>
      </c>
      <c r="F28" s="16">
        <v>1746.27</v>
      </c>
      <c r="G28" s="16">
        <f t="shared" si="1"/>
        <v>20955.239999999998</v>
      </c>
      <c r="H28" s="16">
        <f t="shared" si="2"/>
        <v>145.52250000000001</v>
      </c>
      <c r="I28" s="16">
        <v>38.333333333333336</v>
      </c>
      <c r="J28" s="9">
        <v>0</v>
      </c>
      <c r="K28" s="16" t="s">
        <v>12</v>
      </c>
      <c r="L28" s="17">
        <f t="shared" si="0"/>
        <v>183.85583333333335</v>
      </c>
      <c r="M28" s="3" t="e">
        <f>VLOOKUP(D28,[1]Sheet0!$X$2:$X$732,1,FALSE)</f>
        <v>#N/A</v>
      </c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5.75" customHeight="1" x14ac:dyDescent="0.25">
      <c r="A29" s="12">
        <f t="shared" si="3"/>
        <v>28</v>
      </c>
      <c r="B29" s="13" t="s">
        <v>86</v>
      </c>
      <c r="C29" s="12" t="s">
        <v>56</v>
      </c>
      <c r="D29" s="9" t="s">
        <v>236</v>
      </c>
      <c r="E29" s="9" t="s">
        <v>50</v>
      </c>
      <c r="F29" s="16">
        <v>1746.27</v>
      </c>
      <c r="G29" s="16">
        <f t="shared" si="1"/>
        <v>20955.239999999998</v>
      </c>
      <c r="H29" s="16">
        <f t="shared" si="2"/>
        <v>145.52250000000001</v>
      </c>
      <c r="I29" s="16">
        <v>38.333333333333336</v>
      </c>
      <c r="J29" s="9">
        <v>0</v>
      </c>
      <c r="K29" s="16" t="s">
        <v>12</v>
      </c>
      <c r="L29" s="17">
        <f t="shared" si="0"/>
        <v>183.85583333333335</v>
      </c>
      <c r="M29" s="3" t="e">
        <f>VLOOKUP(D29,[1]Sheet0!$X$2:$X$732,1,FALSE)</f>
        <v>#N/A</v>
      </c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.75" customHeight="1" x14ac:dyDescent="0.25">
      <c r="A30" s="12">
        <f t="shared" si="3"/>
        <v>29</v>
      </c>
      <c r="B30" s="13" t="s">
        <v>86</v>
      </c>
      <c r="C30" s="12" t="s">
        <v>56</v>
      </c>
      <c r="D30" s="9" t="s">
        <v>237</v>
      </c>
      <c r="E30" s="9" t="s">
        <v>50</v>
      </c>
      <c r="F30" s="16">
        <v>1746.27</v>
      </c>
      <c r="G30" s="16">
        <f t="shared" si="1"/>
        <v>20955.239999999998</v>
      </c>
      <c r="H30" s="16">
        <f t="shared" si="2"/>
        <v>145.52250000000001</v>
      </c>
      <c r="I30" s="16">
        <v>38.333333333333336</v>
      </c>
      <c r="J30" s="9">
        <v>0</v>
      </c>
      <c r="K30" s="16" t="s">
        <v>12</v>
      </c>
      <c r="L30" s="17">
        <f t="shared" si="0"/>
        <v>183.85583333333335</v>
      </c>
      <c r="M30" s="3" t="e">
        <f>VLOOKUP(D30,[1]Sheet0!$X$2:$X$732,1,FALSE)</f>
        <v>#N/A</v>
      </c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.75" customHeight="1" x14ac:dyDescent="0.25">
      <c r="A31" s="12">
        <f t="shared" si="3"/>
        <v>30</v>
      </c>
      <c r="B31" s="13" t="s">
        <v>86</v>
      </c>
      <c r="C31" s="12" t="s">
        <v>56</v>
      </c>
      <c r="D31" s="9" t="s">
        <v>238</v>
      </c>
      <c r="E31" s="9" t="s">
        <v>50</v>
      </c>
      <c r="F31" s="16">
        <v>1746.27</v>
      </c>
      <c r="G31" s="16">
        <f t="shared" si="1"/>
        <v>20955.239999999998</v>
      </c>
      <c r="H31" s="16">
        <f t="shared" si="2"/>
        <v>145.52250000000001</v>
      </c>
      <c r="I31" s="16">
        <v>38.333333333333336</v>
      </c>
      <c r="J31" s="9">
        <v>0</v>
      </c>
      <c r="K31" s="16" t="s">
        <v>12</v>
      </c>
      <c r="L31" s="17">
        <f t="shared" si="0"/>
        <v>183.85583333333335</v>
      </c>
      <c r="M31" s="3" t="e">
        <f>VLOOKUP(D31,[1]Sheet0!$X$2:$X$732,1,FALSE)</f>
        <v>#N/A</v>
      </c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5.75" customHeight="1" x14ac:dyDescent="0.25">
      <c r="A32" s="12">
        <f t="shared" si="3"/>
        <v>31</v>
      </c>
      <c r="B32" s="13" t="s">
        <v>86</v>
      </c>
      <c r="C32" s="12" t="s">
        <v>56</v>
      </c>
      <c r="D32" s="9" t="s">
        <v>239</v>
      </c>
      <c r="E32" s="9" t="s">
        <v>50</v>
      </c>
      <c r="F32" s="16">
        <v>1746.27</v>
      </c>
      <c r="G32" s="16">
        <f t="shared" si="1"/>
        <v>20955.239999999998</v>
      </c>
      <c r="H32" s="16">
        <f t="shared" si="2"/>
        <v>145.52250000000001</v>
      </c>
      <c r="I32" s="16">
        <v>38.333333333333336</v>
      </c>
      <c r="J32" s="9">
        <v>0</v>
      </c>
      <c r="K32" s="16" t="s">
        <v>12</v>
      </c>
      <c r="L32" s="17">
        <f t="shared" si="0"/>
        <v>183.85583333333335</v>
      </c>
      <c r="M32" s="3" t="e">
        <f>VLOOKUP(D32,[1]Sheet0!$X$2:$X$732,1,FALSE)</f>
        <v>#N/A</v>
      </c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 x14ac:dyDescent="0.25">
      <c r="A33" s="12">
        <f t="shared" si="3"/>
        <v>32</v>
      </c>
      <c r="B33" s="13" t="s">
        <v>86</v>
      </c>
      <c r="C33" s="12" t="s">
        <v>56</v>
      </c>
      <c r="D33" s="9" t="s">
        <v>240</v>
      </c>
      <c r="E33" s="9" t="s">
        <v>50</v>
      </c>
      <c r="F33" s="16">
        <v>1746.27</v>
      </c>
      <c r="G33" s="16">
        <f t="shared" si="1"/>
        <v>20955.239999999998</v>
      </c>
      <c r="H33" s="16">
        <f t="shared" si="2"/>
        <v>145.52250000000001</v>
      </c>
      <c r="I33" s="16">
        <v>38.333333333333336</v>
      </c>
      <c r="J33" s="9">
        <v>0</v>
      </c>
      <c r="K33" s="16" t="s">
        <v>12</v>
      </c>
      <c r="L33" s="17">
        <f t="shared" si="0"/>
        <v>183.85583333333335</v>
      </c>
      <c r="M33" s="3" t="e">
        <f>VLOOKUP(D33,[1]Sheet0!$X$2:$X$732,1,FALSE)</f>
        <v>#N/A</v>
      </c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 x14ac:dyDescent="0.25">
      <c r="A34" s="12">
        <f t="shared" si="3"/>
        <v>33</v>
      </c>
      <c r="B34" s="13" t="s">
        <v>86</v>
      </c>
      <c r="C34" s="12" t="s">
        <v>56</v>
      </c>
      <c r="D34" s="9" t="s">
        <v>241</v>
      </c>
      <c r="E34" s="9" t="s">
        <v>50</v>
      </c>
      <c r="F34" s="16">
        <v>1746.27</v>
      </c>
      <c r="G34" s="16">
        <f t="shared" si="1"/>
        <v>20955.239999999998</v>
      </c>
      <c r="H34" s="16">
        <f t="shared" si="2"/>
        <v>145.52250000000001</v>
      </c>
      <c r="I34" s="16">
        <v>38.333333333333336</v>
      </c>
      <c r="J34" s="9">
        <v>0</v>
      </c>
      <c r="K34" s="16" t="s">
        <v>12</v>
      </c>
      <c r="L34" s="17">
        <f t="shared" si="0"/>
        <v>183.85583333333335</v>
      </c>
      <c r="M34" s="3" t="e">
        <f>VLOOKUP(D34,[1]Sheet0!$X$2:$X$732,1,FALSE)</f>
        <v>#N/A</v>
      </c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 x14ac:dyDescent="0.25">
      <c r="A35" s="12">
        <f t="shared" si="3"/>
        <v>34</v>
      </c>
      <c r="B35" s="13" t="s">
        <v>86</v>
      </c>
      <c r="C35" s="12" t="s">
        <v>56</v>
      </c>
      <c r="D35" s="9" t="s">
        <v>242</v>
      </c>
      <c r="E35" s="9" t="s">
        <v>50</v>
      </c>
      <c r="F35" s="16">
        <v>1746.27</v>
      </c>
      <c r="G35" s="16">
        <f t="shared" si="1"/>
        <v>20955.239999999998</v>
      </c>
      <c r="H35" s="16">
        <f t="shared" si="2"/>
        <v>145.52250000000001</v>
      </c>
      <c r="I35" s="16">
        <v>38.333333333333336</v>
      </c>
      <c r="J35" s="9">
        <v>0</v>
      </c>
      <c r="K35" s="16" t="s">
        <v>12</v>
      </c>
      <c r="L35" s="17">
        <f t="shared" si="0"/>
        <v>183.85583333333335</v>
      </c>
      <c r="M35" s="3" t="e">
        <f>VLOOKUP(D35,[1]Sheet0!$X$2:$X$732,1,FALSE)</f>
        <v>#N/A</v>
      </c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5.75" customHeight="1" x14ac:dyDescent="0.25">
      <c r="A36" s="12">
        <f t="shared" si="3"/>
        <v>35</v>
      </c>
      <c r="B36" s="13" t="s">
        <v>69</v>
      </c>
      <c r="C36" s="12" t="s">
        <v>56</v>
      </c>
      <c r="D36" s="9" t="s">
        <v>243</v>
      </c>
      <c r="E36" s="9" t="s">
        <v>50</v>
      </c>
      <c r="F36" s="16">
        <v>1746.27</v>
      </c>
      <c r="G36" s="16">
        <f t="shared" si="1"/>
        <v>20955.239999999998</v>
      </c>
      <c r="H36" s="16">
        <f t="shared" si="2"/>
        <v>145.52250000000001</v>
      </c>
      <c r="I36" s="16">
        <v>38.333333333333336</v>
      </c>
      <c r="J36" s="9">
        <v>0</v>
      </c>
      <c r="K36" s="16" t="s">
        <v>12</v>
      </c>
      <c r="L36" s="17">
        <f t="shared" si="0"/>
        <v>183.85583333333335</v>
      </c>
      <c r="M36" s="3" t="e">
        <f>VLOOKUP(D36,[1]Sheet0!$X$2:$X$732,1,FALSE)</f>
        <v>#N/A</v>
      </c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 x14ac:dyDescent="0.25">
      <c r="A37" s="12">
        <f t="shared" si="3"/>
        <v>36</v>
      </c>
      <c r="B37" s="13" t="s">
        <v>76</v>
      </c>
      <c r="C37" s="12" t="s">
        <v>56</v>
      </c>
      <c r="D37" s="9" t="s">
        <v>244</v>
      </c>
      <c r="E37" s="9" t="s">
        <v>50</v>
      </c>
      <c r="F37" s="16">
        <v>1341</v>
      </c>
      <c r="G37" s="16">
        <f t="shared" si="1"/>
        <v>16092</v>
      </c>
      <c r="H37" s="16">
        <f t="shared" si="2"/>
        <v>111.75</v>
      </c>
      <c r="I37" s="16">
        <v>38.333333333333336</v>
      </c>
      <c r="J37" s="9">
        <v>0</v>
      </c>
      <c r="K37" s="16" t="s">
        <v>12</v>
      </c>
      <c r="L37" s="17">
        <f t="shared" si="0"/>
        <v>150.08333333333334</v>
      </c>
      <c r="M37" s="3" t="e">
        <f>VLOOKUP(D37,[1]Sheet0!$X$2:$X$732,1,FALSE)</f>
        <v>#N/A</v>
      </c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 x14ac:dyDescent="0.25">
      <c r="A38" s="12">
        <f t="shared" si="3"/>
        <v>37</v>
      </c>
      <c r="B38" s="13" t="s">
        <v>76</v>
      </c>
      <c r="C38" s="12" t="s">
        <v>56</v>
      </c>
      <c r="D38" s="9" t="s">
        <v>245</v>
      </c>
      <c r="E38" s="9" t="s">
        <v>50</v>
      </c>
      <c r="F38" s="16">
        <v>1341</v>
      </c>
      <c r="G38" s="16">
        <f t="shared" si="1"/>
        <v>16092</v>
      </c>
      <c r="H38" s="16">
        <f t="shared" si="2"/>
        <v>111.75</v>
      </c>
      <c r="I38" s="16">
        <v>38.333333333333336</v>
      </c>
      <c r="J38" s="9">
        <v>0</v>
      </c>
      <c r="K38" s="16" t="s">
        <v>12</v>
      </c>
      <c r="L38" s="17">
        <f t="shared" si="0"/>
        <v>150.08333333333334</v>
      </c>
      <c r="M38" s="3" t="e">
        <f>VLOOKUP(D38,[1]Sheet0!$X$2:$X$732,1,FALSE)</f>
        <v>#N/A</v>
      </c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 x14ac:dyDescent="0.25">
      <c r="A39" s="12">
        <f t="shared" si="3"/>
        <v>38</v>
      </c>
      <c r="B39" s="13" t="s">
        <v>76</v>
      </c>
      <c r="C39" s="12" t="s">
        <v>56</v>
      </c>
      <c r="D39" s="9" t="s">
        <v>246</v>
      </c>
      <c r="E39" s="9" t="s">
        <v>50</v>
      </c>
      <c r="F39" s="16">
        <v>1341</v>
      </c>
      <c r="G39" s="16">
        <f t="shared" si="1"/>
        <v>16092</v>
      </c>
      <c r="H39" s="16">
        <f t="shared" si="2"/>
        <v>111.75</v>
      </c>
      <c r="I39" s="16">
        <v>38.333333333333336</v>
      </c>
      <c r="J39" s="9">
        <v>0</v>
      </c>
      <c r="K39" s="16" t="s">
        <v>12</v>
      </c>
      <c r="L39" s="17">
        <f t="shared" si="0"/>
        <v>150.08333333333334</v>
      </c>
      <c r="M39" s="3" t="e">
        <f>VLOOKUP(D39,[1]Sheet0!$X$2:$X$732,1,FALSE)</f>
        <v>#N/A</v>
      </c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 x14ac:dyDescent="0.25">
      <c r="A40" s="12">
        <f t="shared" si="3"/>
        <v>39</v>
      </c>
      <c r="B40" s="13" t="s">
        <v>76</v>
      </c>
      <c r="C40" s="12" t="s">
        <v>56</v>
      </c>
      <c r="D40" s="9" t="s">
        <v>247</v>
      </c>
      <c r="E40" s="9" t="s">
        <v>50</v>
      </c>
      <c r="F40" s="16">
        <v>1341</v>
      </c>
      <c r="G40" s="16">
        <f t="shared" si="1"/>
        <v>16092</v>
      </c>
      <c r="H40" s="16">
        <f t="shared" si="2"/>
        <v>111.75</v>
      </c>
      <c r="I40" s="16">
        <v>38.333333333333336</v>
      </c>
      <c r="J40" s="9">
        <v>0</v>
      </c>
      <c r="K40" s="16" t="s">
        <v>12</v>
      </c>
      <c r="L40" s="17">
        <f t="shared" si="0"/>
        <v>150.08333333333334</v>
      </c>
      <c r="M40" s="3" t="e">
        <f>VLOOKUP(D40,[1]Sheet0!$X$2:$X$732,1,FALSE)</f>
        <v>#N/A</v>
      </c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 x14ac:dyDescent="0.25">
      <c r="A41" s="12">
        <f t="shared" si="3"/>
        <v>40</v>
      </c>
      <c r="B41" s="13" t="s">
        <v>76</v>
      </c>
      <c r="C41" s="12" t="s">
        <v>56</v>
      </c>
      <c r="D41" s="9" t="s">
        <v>248</v>
      </c>
      <c r="E41" s="9" t="s">
        <v>50</v>
      </c>
      <c r="F41" s="16">
        <v>1341</v>
      </c>
      <c r="G41" s="16">
        <f t="shared" si="1"/>
        <v>16092</v>
      </c>
      <c r="H41" s="16">
        <f t="shared" si="2"/>
        <v>111.75</v>
      </c>
      <c r="I41" s="16">
        <v>38.333333333333336</v>
      </c>
      <c r="J41" s="9">
        <v>0</v>
      </c>
      <c r="K41" s="16" t="s">
        <v>12</v>
      </c>
      <c r="L41" s="17">
        <f t="shared" si="0"/>
        <v>150.08333333333334</v>
      </c>
      <c r="M41" s="3" t="e">
        <f>VLOOKUP(D41,[1]Sheet0!$X$2:$X$732,1,FALSE)</f>
        <v>#N/A</v>
      </c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 x14ac:dyDescent="0.25">
      <c r="A42" s="12">
        <f t="shared" si="3"/>
        <v>41</v>
      </c>
      <c r="B42" s="13" t="s">
        <v>76</v>
      </c>
      <c r="C42" s="12" t="s">
        <v>56</v>
      </c>
      <c r="D42" s="9" t="s">
        <v>249</v>
      </c>
      <c r="E42" s="9" t="s">
        <v>50</v>
      </c>
      <c r="F42" s="16">
        <v>1341</v>
      </c>
      <c r="G42" s="16">
        <f t="shared" si="1"/>
        <v>16092</v>
      </c>
      <c r="H42" s="16">
        <f t="shared" si="2"/>
        <v>111.75</v>
      </c>
      <c r="I42" s="16">
        <v>38.333333333333336</v>
      </c>
      <c r="J42" s="9">
        <v>0</v>
      </c>
      <c r="K42" s="16" t="s">
        <v>12</v>
      </c>
      <c r="L42" s="17">
        <f t="shared" si="0"/>
        <v>150.08333333333334</v>
      </c>
      <c r="M42" s="3" t="e">
        <f>VLOOKUP(D42,[1]Sheet0!$X$2:$X$732,1,FALSE)</f>
        <v>#N/A</v>
      </c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 x14ac:dyDescent="0.25">
      <c r="A43" s="12">
        <f t="shared" si="3"/>
        <v>42</v>
      </c>
      <c r="B43" s="13" t="s">
        <v>76</v>
      </c>
      <c r="C43" s="12" t="s">
        <v>56</v>
      </c>
      <c r="D43" s="9" t="s">
        <v>250</v>
      </c>
      <c r="E43" s="9" t="s">
        <v>50</v>
      </c>
      <c r="F43" s="16">
        <v>1341</v>
      </c>
      <c r="G43" s="16">
        <f t="shared" si="1"/>
        <v>16092</v>
      </c>
      <c r="H43" s="16">
        <f t="shared" si="2"/>
        <v>111.75</v>
      </c>
      <c r="I43" s="16">
        <v>38.333333333333336</v>
      </c>
      <c r="J43" s="9">
        <v>0</v>
      </c>
      <c r="K43" s="16" t="s">
        <v>12</v>
      </c>
      <c r="L43" s="17">
        <f t="shared" si="0"/>
        <v>150.08333333333334</v>
      </c>
      <c r="M43" s="3" t="e">
        <f>VLOOKUP(D43,[1]Sheet0!$X$2:$X$732,1,FALSE)</f>
        <v>#N/A</v>
      </c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 x14ac:dyDescent="0.25">
      <c r="A44" s="12">
        <f t="shared" si="3"/>
        <v>43</v>
      </c>
      <c r="B44" s="13" t="s">
        <v>76</v>
      </c>
      <c r="C44" s="12" t="s">
        <v>56</v>
      </c>
      <c r="D44" s="9" t="s">
        <v>251</v>
      </c>
      <c r="E44" s="9" t="s">
        <v>50</v>
      </c>
      <c r="F44" s="16">
        <v>1341</v>
      </c>
      <c r="G44" s="16">
        <f t="shared" si="1"/>
        <v>16092</v>
      </c>
      <c r="H44" s="16">
        <f t="shared" si="2"/>
        <v>111.75</v>
      </c>
      <c r="I44" s="16">
        <v>38.333333333333336</v>
      </c>
      <c r="J44" s="9">
        <v>0</v>
      </c>
      <c r="K44" s="16" t="s">
        <v>12</v>
      </c>
      <c r="L44" s="17">
        <f t="shared" si="0"/>
        <v>150.08333333333334</v>
      </c>
      <c r="M44" s="3" t="e">
        <f>VLOOKUP(D44,[1]Sheet0!$X$2:$X$732,1,FALSE)</f>
        <v>#N/A</v>
      </c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 x14ac:dyDescent="0.25">
      <c r="A45" s="12">
        <f t="shared" si="3"/>
        <v>44</v>
      </c>
      <c r="B45" s="13" t="s">
        <v>76</v>
      </c>
      <c r="C45" s="12" t="s">
        <v>56</v>
      </c>
      <c r="D45" s="9" t="s">
        <v>252</v>
      </c>
      <c r="E45" s="9" t="s">
        <v>50</v>
      </c>
      <c r="F45" s="16">
        <v>1341</v>
      </c>
      <c r="G45" s="16">
        <f t="shared" si="1"/>
        <v>16092</v>
      </c>
      <c r="H45" s="16">
        <f t="shared" si="2"/>
        <v>111.75</v>
      </c>
      <c r="I45" s="16">
        <v>38.333333333333336</v>
      </c>
      <c r="J45" s="9">
        <v>0</v>
      </c>
      <c r="K45" s="16" t="s">
        <v>12</v>
      </c>
      <c r="L45" s="17">
        <f t="shared" si="0"/>
        <v>150.08333333333334</v>
      </c>
      <c r="M45" s="3" t="e">
        <f>VLOOKUP(D45,[1]Sheet0!$X$2:$X$732,1,FALSE)</f>
        <v>#N/A</v>
      </c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 x14ac:dyDescent="0.25">
      <c r="A46" s="12">
        <f t="shared" si="3"/>
        <v>45</v>
      </c>
      <c r="B46" s="13" t="s">
        <v>76</v>
      </c>
      <c r="C46" s="12" t="s">
        <v>56</v>
      </c>
      <c r="D46" s="9" t="s">
        <v>253</v>
      </c>
      <c r="E46" s="9" t="s">
        <v>50</v>
      </c>
      <c r="F46" s="16">
        <v>1341</v>
      </c>
      <c r="G46" s="16">
        <f t="shared" si="1"/>
        <v>16092</v>
      </c>
      <c r="H46" s="16">
        <f t="shared" si="2"/>
        <v>111.75</v>
      </c>
      <c r="I46" s="16">
        <v>38.333333333333336</v>
      </c>
      <c r="J46" s="9">
        <v>0</v>
      </c>
      <c r="K46" s="16" t="s">
        <v>12</v>
      </c>
      <c r="L46" s="17">
        <f t="shared" si="0"/>
        <v>150.08333333333334</v>
      </c>
      <c r="M46" s="3" t="e">
        <f>VLOOKUP(D46,[1]Sheet0!$X$2:$X$732,1,FALSE)</f>
        <v>#N/A</v>
      </c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 x14ac:dyDescent="0.25">
      <c r="A47" s="12">
        <f t="shared" si="3"/>
        <v>46</v>
      </c>
      <c r="B47" s="13" t="s">
        <v>76</v>
      </c>
      <c r="C47" s="12" t="s">
        <v>56</v>
      </c>
      <c r="D47" s="9" t="s">
        <v>254</v>
      </c>
      <c r="E47" s="9" t="s">
        <v>50</v>
      </c>
      <c r="F47" s="16">
        <v>1341</v>
      </c>
      <c r="G47" s="16">
        <f t="shared" si="1"/>
        <v>16092</v>
      </c>
      <c r="H47" s="16">
        <f t="shared" si="2"/>
        <v>111.75</v>
      </c>
      <c r="I47" s="16">
        <v>38.333333333333336</v>
      </c>
      <c r="J47" s="9">
        <v>0</v>
      </c>
      <c r="K47" s="16" t="s">
        <v>12</v>
      </c>
      <c r="L47" s="17">
        <f t="shared" si="0"/>
        <v>150.08333333333334</v>
      </c>
      <c r="M47" s="3" t="e">
        <f>VLOOKUP(D47,[1]Sheet0!$X$2:$X$732,1,FALSE)</f>
        <v>#N/A</v>
      </c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 x14ac:dyDescent="0.25">
      <c r="A48" s="12">
        <f t="shared" si="3"/>
        <v>47</v>
      </c>
      <c r="B48" s="13" t="s">
        <v>76</v>
      </c>
      <c r="C48" s="12" t="s">
        <v>56</v>
      </c>
      <c r="D48" s="9" t="s">
        <v>255</v>
      </c>
      <c r="E48" s="9" t="s">
        <v>50</v>
      </c>
      <c r="F48" s="16">
        <v>1341</v>
      </c>
      <c r="G48" s="16">
        <f t="shared" si="1"/>
        <v>16092</v>
      </c>
      <c r="H48" s="16">
        <f t="shared" si="2"/>
        <v>111.75</v>
      </c>
      <c r="I48" s="16">
        <v>38.333333333333336</v>
      </c>
      <c r="J48" s="9">
        <v>0</v>
      </c>
      <c r="K48" s="16" t="s">
        <v>12</v>
      </c>
      <c r="L48" s="17">
        <f t="shared" si="0"/>
        <v>150.08333333333334</v>
      </c>
      <c r="M48" s="3" t="e">
        <f>VLOOKUP(D48,[1]Sheet0!$X$2:$X$732,1,FALSE)</f>
        <v>#N/A</v>
      </c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5.75" customHeight="1" x14ac:dyDescent="0.25">
      <c r="A49" s="12">
        <f t="shared" si="3"/>
        <v>48</v>
      </c>
      <c r="B49" s="13" t="s">
        <v>76</v>
      </c>
      <c r="C49" s="12" t="s">
        <v>56</v>
      </c>
      <c r="D49" s="9" t="s">
        <v>256</v>
      </c>
      <c r="E49" s="9" t="s">
        <v>50</v>
      </c>
      <c r="F49" s="16">
        <v>1341</v>
      </c>
      <c r="G49" s="16">
        <f t="shared" si="1"/>
        <v>16092</v>
      </c>
      <c r="H49" s="16">
        <f t="shared" si="2"/>
        <v>111.75</v>
      </c>
      <c r="I49" s="16">
        <v>38.333333333333336</v>
      </c>
      <c r="J49" s="9">
        <v>0</v>
      </c>
      <c r="K49" s="16" t="s">
        <v>12</v>
      </c>
      <c r="L49" s="17">
        <f t="shared" si="0"/>
        <v>150.08333333333334</v>
      </c>
      <c r="M49" s="3" t="e">
        <f>VLOOKUP(D49,[1]Sheet0!$X$2:$X$732,1,FALSE)</f>
        <v>#N/A</v>
      </c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5.75" customHeight="1" x14ac:dyDescent="0.25">
      <c r="A50" s="12">
        <f t="shared" si="3"/>
        <v>49</v>
      </c>
      <c r="B50" s="13" t="s">
        <v>76</v>
      </c>
      <c r="C50" s="12" t="s">
        <v>56</v>
      </c>
      <c r="D50" s="9" t="s">
        <v>257</v>
      </c>
      <c r="E50" s="9" t="s">
        <v>50</v>
      </c>
      <c r="F50" s="16">
        <v>1341</v>
      </c>
      <c r="G50" s="16">
        <f t="shared" si="1"/>
        <v>16092</v>
      </c>
      <c r="H50" s="16">
        <f t="shared" si="2"/>
        <v>111.75</v>
      </c>
      <c r="I50" s="16">
        <v>38.333333333333336</v>
      </c>
      <c r="J50" s="9">
        <v>0</v>
      </c>
      <c r="K50" s="16" t="s">
        <v>12</v>
      </c>
      <c r="L50" s="17">
        <f t="shared" si="0"/>
        <v>150.08333333333334</v>
      </c>
      <c r="M50" s="3" t="e">
        <f>VLOOKUP(D50,[1]Sheet0!$X$2:$X$732,1,FALSE)</f>
        <v>#N/A</v>
      </c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 x14ac:dyDescent="0.25">
      <c r="A51" s="12">
        <f t="shared" si="3"/>
        <v>50</v>
      </c>
      <c r="B51" s="13" t="s">
        <v>76</v>
      </c>
      <c r="C51" s="12" t="s">
        <v>56</v>
      </c>
      <c r="D51" s="9" t="s">
        <v>258</v>
      </c>
      <c r="E51" s="9" t="s">
        <v>50</v>
      </c>
      <c r="F51" s="16">
        <v>1341</v>
      </c>
      <c r="G51" s="16">
        <f t="shared" si="1"/>
        <v>16092</v>
      </c>
      <c r="H51" s="16">
        <f t="shared" si="2"/>
        <v>111.75</v>
      </c>
      <c r="I51" s="16">
        <v>38.333333333333336</v>
      </c>
      <c r="J51" s="9">
        <v>0</v>
      </c>
      <c r="K51" s="16" t="s">
        <v>12</v>
      </c>
      <c r="L51" s="17">
        <f t="shared" si="0"/>
        <v>150.08333333333334</v>
      </c>
      <c r="M51" s="3" t="e">
        <f>VLOOKUP(D51,[1]Sheet0!$X$2:$X$732,1,FALSE)</f>
        <v>#N/A</v>
      </c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 x14ac:dyDescent="0.25">
      <c r="A52" s="12">
        <f t="shared" si="3"/>
        <v>51</v>
      </c>
      <c r="B52" s="13" t="s">
        <v>76</v>
      </c>
      <c r="C52" s="12" t="s">
        <v>56</v>
      </c>
      <c r="D52" s="9" t="s">
        <v>259</v>
      </c>
      <c r="E52" s="9" t="s">
        <v>50</v>
      </c>
      <c r="F52" s="16">
        <v>1341</v>
      </c>
      <c r="G52" s="16">
        <f t="shared" si="1"/>
        <v>16092</v>
      </c>
      <c r="H52" s="16">
        <f t="shared" si="2"/>
        <v>111.75</v>
      </c>
      <c r="I52" s="16">
        <v>38.333333333333336</v>
      </c>
      <c r="J52" s="9">
        <v>0</v>
      </c>
      <c r="K52" s="16" t="s">
        <v>12</v>
      </c>
      <c r="L52" s="17">
        <f t="shared" si="0"/>
        <v>150.08333333333334</v>
      </c>
      <c r="M52" s="3" t="e">
        <f>VLOOKUP(D52,[1]Sheet0!$X$2:$X$732,1,FALSE)</f>
        <v>#N/A</v>
      </c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 x14ac:dyDescent="0.25">
      <c r="A53" s="12">
        <f t="shared" si="3"/>
        <v>52</v>
      </c>
      <c r="B53" s="13" t="s">
        <v>76</v>
      </c>
      <c r="C53" s="12" t="s">
        <v>56</v>
      </c>
      <c r="D53" s="9" t="s">
        <v>260</v>
      </c>
      <c r="E53" s="9" t="s">
        <v>50</v>
      </c>
      <c r="F53" s="16">
        <v>1341</v>
      </c>
      <c r="G53" s="16">
        <f t="shared" si="1"/>
        <v>16092</v>
      </c>
      <c r="H53" s="16">
        <f t="shared" si="2"/>
        <v>111.75</v>
      </c>
      <c r="I53" s="16">
        <v>38.333333333333336</v>
      </c>
      <c r="J53" s="9">
        <v>0</v>
      </c>
      <c r="K53" s="16" t="s">
        <v>12</v>
      </c>
      <c r="L53" s="17">
        <f t="shared" si="0"/>
        <v>150.08333333333334</v>
      </c>
      <c r="M53" s="3" t="e">
        <f>VLOOKUP(D53,[1]Sheet0!$X$2:$X$732,1,FALSE)</f>
        <v>#N/A</v>
      </c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 x14ac:dyDescent="0.25">
      <c r="A54" s="12">
        <f t="shared" si="3"/>
        <v>53</v>
      </c>
      <c r="B54" s="13" t="s">
        <v>76</v>
      </c>
      <c r="C54" s="12" t="s">
        <v>56</v>
      </c>
      <c r="D54" s="9" t="s">
        <v>261</v>
      </c>
      <c r="E54" s="9" t="s">
        <v>50</v>
      </c>
      <c r="F54" s="16">
        <v>1341</v>
      </c>
      <c r="G54" s="16">
        <f t="shared" si="1"/>
        <v>16092</v>
      </c>
      <c r="H54" s="16">
        <f t="shared" si="2"/>
        <v>111.75</v>
      </c>
      <c r="I54" s="16">
        <v>38.333333333333336</v>
      </c>
      <c r="J54" s="9">
        <v>0</v>
      </c>
      <c r="K54" s="16" t="s">
        <v>12</v>
      </c>
      <c r="L54" s="17">
        <f t="shared" si="0"/>
        <v>150.08333333333334</v>
      </c>
      <c r="M54" s="3" t="e">
        <f>VLOOKUP(D54,[1]Sheet0!$X$2:$X$732,1,FALSE)</f>
        <v>#N/A</v>
      </c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 x14ac:dyDescent="0.25">
      <c r="A55" s="12">
        <f t="shared" si="3"/>
        <v>54</v>
      </c>
      <c r="B55" s="13" t="s">
        <v>76</v>
      </c>
      <c r="C55" s="12" t="s">
        <v>56</v>
      </c>
      <c r="D55" s="9" t="s">
        <v>262</v>
      </c>
      <c r="E55" s="9" t="s">
        <v>50</v>
      </c>
      <c r="F55" s="16">
        <v>1341</v>
      </c>
      <c r="G55" s="16">
        <f t="shared" si="1"/>
        <v>16092</v>
      </c>
      <c r="H55" s="16">
        <f t="shared" si="2"/>
        <v>111.75</v>
      </c>
      <c r="I55" s="16">
        <v>38.333333333333336</v>
      </c>
      <c r="J55" s="9">
        <v>0</v>
      </c>
      <c r="K55" s="16" t="s">
        <v>12</v>
      </c>
      <c r="L55" s="17">
        <f t="shared" si="0"/>
        <v>150.08333333333334</v>
      </c>
      <c r="M55" s="3" t="e">
        <f>VLOOKUP(D55,[1]Sheet0!$X$2:$X$732,1,FALSE)</f>
        <v>#N/A</v>
      </c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 x14ac:dyDescent="0.25">
      <c r="A56" s="12">
        <f t="shared" si="3"/>
        <v>55</v>
      </c>
      <c r="B56" s="13" t="s">
        <v>76</v>
      </c>
      <c r="C56" s="12" t="s">
        <v>56</v>
      </c>
      <c r="D56" s="9" t="s">
        <v>263</v>
      </c>
      <c r="E56" s="9" t="s">
        <v>50</v>
      </c>
      <c r="F56" s="16">
        <v>1341</v>
      </c>
      <c r="G56" s="16">
        <f t="shared" si="1"/>
        <v>16092</v>
      </c>
      <c r="H56" s="16">
        <f t="shared" si="2"/>
        <v>111.75</v>
      </c>
      <c r="I56" s="16">
        <v>38.333333333333336</v>
      </c>
      <c r="J56" s="9">
        <v>0</v>
      </c>
      <c r="K56" s="16" t="s">
        <v>12</v>
      </c>
      <c r="L56" s="17">
        <f t="shared" si="0"/>
        <v>150.08333333333334</v>
      </c>
      <c r="M56" s="3" t="e">
        <f>VLOOKUP(D56,[1]Sheet0!$X$2:$X$732,1,FALSE)</f>
        <v>#N/A</v>
      </c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 x14ac:dyDescent="0.25">
      <c r="A57" s="12">
        <f t="shared" si="3"/>
        <v>56</v>
      </c>
      <c r="B57" s="13" t="s">
        <v>76</v>
      </c>
      <c r="C57" s="12" t="s">
        <v>56</v>
      </c>
      <c r="D57" s="9" t="s">
        <v>264</v>
      </c>
      <c r="E57" s="9" t="s">
        <v>50</v>
      </c>
      <c r="F57" s="16">
        <v>1341</v>
      </c>
      <c r="G57" s="16">
        <f t="shared" si="1"/>
        <v>16092</v>
      </c>
      <c r="H57" s="16">
        <f t="shared" si="2"/>
        <v>111.75</v>
      </c>
      <c r="I57" s="16">
        <v>38.333333333333336</v>
      </c>
      <c r="J57" s="9">
        <v>0</v>
      </c>
      <c r="K57" s="16" t="s">
        <v>12</v>
      </c>
      <c r="L57" s="17">
        <f t="shared" si="0"/>
        <v>150.08333333333334</v>
      </c>
      <c r="M57" s="3" t="e">
        <f>VLOOKUP(D57,[1]Sheet0!$X$2:$X$732,1,FALSE)</f>
        <v>#N/A</v>
      </c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 x14ac:dyDescent="0.25">
      <c r="A58" s="12">
        <f t="shared" si="3"/>
        <v>57</v>
      </c>
      <c r="B58" s="13" t="s">
        <v>76</v>
      </c>
      <c r="C58" s="12" t="s">
        <v>56</v>
      </c>
      <c r="D58" s="9" t="s">
        <v>265</v>
      </c>
      <c r="E58" s="9" t="s">
        <v>50</v>
      </c>
      <c r="F58" s="16">
        <v>1341</v>
      </c>
      <c r="G58" s="16">
        <f t="shared" si="1"/>
        <v>16092</v>
      </c>
      <c r="H58" s="16">
        <f t="shared" si="2"/>
        <v>111.75</v>
      </c>
      <c r="I58" s="16">
        <v>38.333333333333336</v>
      </c>
      <c r="J58" s="9">
        <v>0</v>
      </c>
      <c r="K58" s="16" t="s">
        <v>12</v>
      </c>
      <c r="L58" s="17">
        <f t="shared" si="0"/>
        <v>150.08333333333334</v>
      </c>
      <c r="M58" s="3" t="e">
        <f>VLOOKUP(D58,[1]Sheet0!$X$2:$X$732,1,FALSE)</f>
        <v>#N/A</v>
      </c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 x14ac:dyDescent="0.25">
      <c r="A59" s="12">
        <f t="shared" si="3"/>
        <v>58</v>
      </c>
      <c r="B59" s="13" t="s">
        <v>76</v>
      </c>
      <c r="C59" s="12" t="s">
        <v>56</v>
      </c>
      <c r="D59" s="9" t="s">
        <v>266</v>
      </c>
      <c r="E59" s="9" t="s">
        <v>50</v>
      </c>
      <c r="F59" s="16">
        <v>1341</v>
      </c>
      <c r="G59" s="16">
        <f t="shared" si="1"/>
        <v>16092</v>
      </c>
      <c r="H59" s="16">
        <f t="shared" si="2"/>
        <v>111.75</v>
      </c>
      <c r="I59" s="16">
        <v>38.333333333333336</v>
      </c>
      <c r="J59" s="9">
        <v>0</v>
      </c>
      <c r="K59" s="16" t="s">
        <v>12</v>
      </c>
      <c r="L59" s="17">
        <f t="shared" si="0"/>
        <v>150.08333333333334</v>
      </c>
      <c r="M59" s="3" t="e">
        <f>VLOOKUP(D59,[1]Sheet0!$X$2:$X$732,1,FALSE)</f>
        <v>#N/A</v>
      </c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 x14ac:dyDescent="0.25">
      <c r="A60" s="12">
        <f t="shared" si="3"/>
        <v>59</v>
      </c>
      <c r="B60" s="13" t="s">
        <v>76</v>
      </c>
      <c r="C60" s="12" t="s">
        <v>56</v>
      </c>
      <c r="D60" s="9" t="s">
        <v>267</v>
      </c>
      <c r="E60" s="9" t="s">
        <v>50</v>
      </c>
      <c r="F60" s="16">
        <v>1341</v>
      </c>
      <c r="G60" s="16">
        <f t="shared" si="1"/>
        <v>16092</v>
      </c>
      <c r="H60" s="16">
        <f t="shared" si="2"/>
        <v>111.75</v>
      </c>
      <c r="I60" s="16">
        <v>38.333333333333336</v>
      </c>
      <c r="J60" s="9">
        <v>0</v>
      </c>
      <c r="K60" s="16" t="s">
        <v>12</v>
      </c>
      <c r="L60" s="17">
        <f t="shared" si="0"/>
        <v>150.08333333333334</v>
      </c>
      <c r="M60" s="3" t="e">
        <f>VLOOKUP(D60,[1]Sheet0!$X$2:$X$732,1,FALSE)</f>
        <v>#N/A</v>
      </c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 x14ac:dyDescent="0.25">
      <c r="A61" s="12">
        <f t="shared" si="3"/>
        <v>60</v>
      </c>
      <c r="B61" s="13" t="s">
        <v>76</v>
      </c>
      <c r="C61" s="12" t="s">
        <v>56</v>
      </c>
      <c r="D61" s="9" t="s">
        <v>268</v>
      </c>
      <c r="E61" s="9" t="s">
        <v>50</v>
      </c>
      <c r="F61" s="16">
        <v>1341</v>
      </c>
      <c r="G61" s="16">
        <f t="shared" si="1"/>
        <v>16092</v>
      </c>
      <c r="H61" s="16">
        <f t="shared" si="2"/>
        <v>111.75</v>
      </c>
      <c r="I61" s="16">
        <v>38.333333333333336</v>
      </c>
      <c r="J61" s="9">
        <v>0</v>
      </c>
      <c r="K61" s="16" t="s">
        <v>12</v>
      </c>
      <c r="L61" s="17">
        <f t="shared" si="0"/>
        <v>150.08333333333334</v>
      </c>
      <c r="M61" s="3" t="e">
        <f>VLOOKUP(D61,[1]Sheet0!$X$2:$X$732,1,FALSE)</f>
        <v>#N/A</v>
      </c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 x14ac:dyDescent="0.25">
      <c r="A62" s="12">
        <f t="shared" si="3"/>
        <v>61</v>
      </c>
      <c r="B62" s="13" t="s">
        <v>76</v>
      </c>
      <c r="C62" s="12" t="s">
        <v>56</v>
      </c>
      <c r="D62" s="9" t="s">
        <v>269</v>
      </c>
      <c r="E62" s="9" t="s">
        <v>50</v>
      </c>
      <c r="F62" s="16">
        <v>1341</v>
      </c>
      <c r="G62" s="16">
        <f t="shared" si="1"/>
        <v>16092</v>
      </c>
      <c r="H62" s="16">
        <f t="shared" si="2"/>
        <v>111.75</v>
      </c>
      <c r="I62" s="16">
        <v>38.333333333333336</v>
      </c>
      <c r="J62" s="9">
        <v>0</v>
      </c>
      <c r="K62" s="16" t="s">
        <v>12</v>
      </c>
      <c r="L62" s="17">
        <f t="shared" si="0"/>
        <v>150.08333333333334</v>
      </c>
      <c r="M62" s="3" t="e">
        <f>VLOOKUP(D62,[1]Sheet0!$X$2:$X$732,1,FALSE)</f>
        <v>#N/A</v>
      </c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 x14ac:dyDescent="0.25">
      <c r="A63" s="12">
        <f t="shared" si="3"/>
        <v>62</v>
      </c>
      <c r="B63" s="13" t="s">
        <v>76</v>
      </c>
      <c r="C63" s="12" t="s">
        <v>56</v>
      </c>
      <c r="D63" s="9" t="s">
        <v>270</v>
      </c>
      <c r="E63" s="9" t="s">
        <v>50</v>
      </c>
      <c r="F63" s="16">
        <v>1341</v>
      </c>
      <c r="G63" s="16">
        <f t="shared" si="1"/>
        <v>16092</v>
      </c>
      <c r="H63" s="16">
        <f t="shared" si="2"/>
        <v>111.75</v>
      </c>
      <c r="I63" s="16">
        <v>38.333333333333336</v>
      </c>
      <c r="J63" s="9">
        <v>0</v>
      </c>
      <c r="K63" s="16" t="s">
        <v>12</v>
      </c>
      <c r="L63" s="17">
        <f t="shared" si="0"/>
        <v>150.08333333333334</v>
      </c>
      <c r="M63" s="3" t="e">
        <f>VLOOKUP(D63,[1]Sheet0!$X$2:$X$732,1,FALSE)</f>
        <v>#N/A</v>
      </c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 x14ac:dyDescent="0.25">
      <c r="A64" s="12">
        <f t="shared" si="3"/>
        <v>63</v>
      </c>
      <c r="B64" s="13" t="s">
        <v>76</v>
      </c>
      <c r="C64" s="12" t="s">
        <v>56</v>
      </c>
      <c r="D64" s="9" t="s">
        <v>271</v>
      </c>
      <c r="E64" s="9" t="s">
        <v>50</v>
      </c>
      <c r="F64" s="16">
        <v>1341</v>
      </c>
      <c r="G64" s="16">
        <f t="shared" si="1"/>
        <v>16092</v>
      </c>
      <c r="H64" s="16">
        <f t="shared" si="2"/>
        <v>111.75</v>
      </c>
      <c r="I64" s="16">
        <v>38.333333333333336</v>
      </c>
      <c r="J64" s="9">
        <v>0</v>
      </c>
      <c r="K64" s="16" t="s">
        <v>12</v>
      </c>
      <c r="L64" s="17">
        <f t="shared" ref="L64:L125" si="4">SUM(H64:K64)</f>
        <v>150.08333333333334</v>
      </c>
      <c r="M64" s="3" t="e">
        <f>VLOOKUP(D64,[1]Sheet0!$X$2:$X$732,1,FALSE)</f>
        <v>#N/A</v>
      </c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 x14ac:dyDescent="0.25">
      <c r="A65" s="12">
        <f t="shared" si="3"/>
        <v>64</v>
      </c>
      <c r="B65" s="13" t="s">
        <v>76</v>
      </c>
      <c r="C65" s="12" t="s">
        <v>56</v>
      </c>
      <c r="D65" s="9" t="s">
        <v>272</v>
      </c>
      <c r="E65" s="9" t="s">
        <v>50</v>
      </c>
      <c r="F65" s="16">
        <v>1341</v>
      </c>
      <c r="G65" s="16">
        <f t="shared" ref="G65:G126" si="5">+F65*12</f>
        <v>16092</v>
      </c>
      <c r="H65" s="16">
        <f t="shared" ref="H65:H126" si="6">+F65/12</f>
        <v>111.75</v>
      </c>
      <c r="I65" s="16">
        <v>38.333333333333336</v>
      </c>
      <c r="J65" s="9">
        <v>0</v>
      </c>
      <c r="K65" s="16" t="s">
        <v>12</v>
      </c>
      <c r="L65" s="17">
        <f t="shared" si="4"/>
        <v>150.08333333333334</v>
      </c>
      <c r="M65" s="3" t="e">
        <f>VLOOKUP(D65,[1]Sheet0!$X$2:$X$732,1,FALSE)</f>
        <v>#N/A</v>
      </c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 x14ac:dyDescent="0.25">
      <c r="A66" s="12">
        <f t="shared" si="3"/>
        <v>65</v>
      </c>
      <c r="B66" s="13" t="s">
        <v>76</v>
      </c>
      <c r="C66" s="12" t="s">
        <v>56</v>
      </c>
      <c r="D66" s="9" t="s">
        <v>273</v>
      </c>
      <c r="E66" s="9" t="s">
        <v>50</v>
      </c>
      <c r="F66" s="16">
        <v>1341</v>
      </c>
      <c r="G66" s="16">
        <f t="shared" si="5"/>
        <v>16092</v>
      </c>
      <c r="H66" s="16">
        <f t="shared" si="6"/>
        <v>111.75</v>
      </c>
      <c r="I66" s="16">
        <v>38.333333333333336</v>
      </c>
      <c r="J66" s="9">
        <v>0</v>
      </c>
      <c r="K66" s="16" t="s">
        <v>12</v>
      </c>
      <c r="L66" s="17">
        <f t="shared" si="4"/>
        <v>150.08333333333334</v>
      </c>
      <c r="M66" s="3" t="e">
        <f>VLOOKUP(D66,[1]Sheet0!$X$2:$X$732,1,FALSE)</f>
        <v>#N/A</v>
      </c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 x14ac:dyDescent="0.25">
      <c r="A67" s="12">
        <f t="shared" si="3"/>
        <v>66</v>
      </c>
      <c r="B67" s="13" t="s">
        <v>76</v>
      </c>
      <c r="C67" s="12" t="s">
        <v>56</v>
      </c>
      <c r="D67" s="9" t="s">
        <v>274</v>
      </c>
      <c r="E67" s="9" t="s">
        <v>50</v>
      </c>
      <c r="F67" s="16">
        <v>1341</v>
      </c>
      <c r="G67" s="16">
        <f t="shared" si="5"/>
        <v>16092</v>
      </c>
      <c r="H67" s="16">
        <f t="shared" si="6"/>
        <v>111.75</v>
      </c>
      <c r="I67" s="16">
        <v>38.333333333333336</v>
      </c>
      <c r="J67" s="9">
        <v>0</v>
      </c>
      <c r="K67" s="16" t="s">
        <v>12</v>
      </c>
      <c r="L67" s="17">
        <f t="shared" si="4"/>
        <v>150.08333333333334</v>
      </c>
      <c r="M67" s="3" t="e">
        <f>VLOOKUP(D67,[1]Sheet0!$X$2:$X$732,1,FALSE)</f>
        <v>#N/A</v>
      </c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 x14ac:dyDescent="0.25">
      <c r="A68" s="12">
        <f t="shared" ref="A68:A131" si="7">+A67+1</f>
        <v>67</v>
      </c>
      <c r="B68" s="13" t="s">
        <v>80</v>
      </c>
      <c r="C68" s="12" t="s">
        <v>56</v>
      </c>
      <c r="D68" s="9" t="s">
        <v>275</v>
      </c>
      <c r="E68" s="9" t="s">
        <v>50</v>
      </c>
      <c r="F68" s="16">
        <v>1038.1099999999999</v>
      </c>
      <c r="G68" s="16">
        <f t="shared" si="5"/>
        <v>12457.32</v>
      </c>
      <c r="H68" s="16">
        <f t="shared" si="6"/>
        <v>86.509166666666658</v>
      </c>
      <c r="I68" s="16">
        <v>38.333333333333336</v>
      </c>
      <c r="J68" s="9">
        <v>0</v>
      </c>
      <c r="K68" s="16" t="s">
        <v>12</v>
      </c>
      <c r="L68" s="17">
        <f t="shared" si="4"/>
        <v>124.8425</v>
      </c>
      <c r="M68" s="3" t="e">
        <f>VLOOKUP(D68,[1]Sheet0!$X$2:$X$732,1,FALSE)</f>
        <v>#N/A</v>
      </c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 x14ac:dyDescent="0.25">
      <c r="A69" s="12">
        <f t="shared" si="7"/>
        <v>68</v>
      </c>
      <c r="B69" s="13" t="s">
        <v>80</v>
      </c>
      <c r="C69" s="12" t="s">
        <v>56</v>
      </c>
      <c r="D69" s="9" t="s">
        <v>276</v>
      </c>
      <c r="E69" s="9" t="s">
        <v>50</v>
      </c>
      <c r="F69" s="16">
        <v>1038.1099999999999</v>
      </c>
      <c r="G69" s="16">
        <f t="shared" si="5"/>
        <v>12457.32</v>
      </c>
      <c r="H69" s="16">
        <f t="shared" si="6"/>
        <v>86.509166666666658</v>
      </c>
      <c r="I69" s="16">
        <v>38.333333333333336</v>
      </c>
      <c r="J69" s="9">
        <v>0</v>
      </c>
      <c r="K69" s="16" t="s">
        <v>12</v>
      </c>
      <c r="L69" s="17">
        <f t="shared" si="4"/>
        <v>124.8425</v>
      </c>
      <c r="M69" s="3" t="e">
        <f>VLOOKUP(D69,[1]Sheet0!$X$2:$X$732,1,FALSE)</f>
        <v>#N/A</v>
      </c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 x14ac:dyDescent="0.25">
      <c r="A70" s="12">
        <f t="shared" si="7"/>
        <v>69</v>
      </c>
      <c r="B70" s="13" t="s">
        <v>80</v>
      </c>
      <c r="C70" s="12" t="s">
        <v>56</v>
      </c>
      <c r="D70" s="9" t="s">
        <v>277</v>
      </c>
      <c r="E70" s="9" t="s">
        <v>50</v>
      </c>
      <c r="F70" s="16">
        <v>1038.1099999999999</v>
      </c>
      <c r="G70" s="16">
        <f t="shared" si="5"/>
        <v>12457.32</v>
      </c>
      <c r="H70" s="16">
        <f t="shared" si="6"/>
        <v>86.509166666666658</v>
      </c>
      <c r="I70" s="16">
        <v>38.333333333333336</v>
      </c>
      <c r="J70" s="9">
        <v>0</v>
      </c>
      <c r="K70" s="16" t="s">
        <v>12</v>
      </c>
      <c r="L70" s="17">
        <f t="shared" si="4"/>
        <v>124.8425</v>
      </c>
      <c r="M70" s="3" t="e">
        <f>VLOOKUP(D70,[1]Sheet0!$X$2:$X$732,1,FALSE)</f>
        <v>#N/A</v>
      </c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 x14ac:dyDescent="0.25">
      <c r="A71" s="12">
        <f t="shared" si="7"/>
        <v>70</v>
      </c>
      <c r="B71" s="13" t="s">
        <v>80</v>
      </c>
      <c r="C71" s="12" t="s">
        <v>56</v>
      </c>
      <c r="D71" s="9" t="s">
        <v>278</v>
      </c>
      <c r="E71" s="9" t="s">
        <v>50</v>
      </c>
      <c r="F71" s="16">
        <v>1038.1099999999999</v>
      </c>
      <c r="G71" s="16">
        <f t="shared" si="5"/>
        <v>12457.32</v>
      </c>
      <c r="H71" s="16">
        <f t="shared" si="6"/>
        <v>86.509166666666658</v>
      </c>
      <c r="I71" s="16">
        <v>38.333333333333336</v>
      </c>
      <c r="J71" s="9">
        <v>0</v>
      </c>
      <c r="K71" s="16" t="s">
        <v>12</v>
      </c>
      <c r="L71" s="17">
        <f t="shared" si="4"/>
        <v>124.8425</v>
      </c>
      <c r="M71" s="3" t="e">
        <f>VLOOKUP(D71,[1]Sheet0!$X$2:$X$732,1,FALSE)</f>
        <v>#N/A</v>
      </c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5.75" customHeight="1" x14ac:dyDescent="0.25">
      <c r="A72" s="12">
        <f t="shared" si="7"/>
        <v>71</v>
      </c>
      <c r="B72" s="13" t="s">
        <v>80</v>
      </c>
      <c r="C72" s="12" t="s">
        <v>56</v>
      </c>
      <c r="D72" s="9" t="s">
        <v>279</v>
      </c>
      <c r="E72" s="9" t="s">
        <v>50</v>
      </c>
      <c r="F72" s="16">
        <v>1038.1099999999999</v>
      </c>
      <c r="G72" s="16">
        <f t="shared" si="5"/>
        <v>12457.32</v>
      </c>
      <c r="H72" s="16">
        <f t="shared" si="6"/>
        <v>86.509166666666658</v>
      </c>
      <c r="I72" s="16">
        <v>38.333333333333336</v>
      </c>
      <c r="J72" s="9">
        <v>0</v>
      </c>
      <c r="K72" s="16" t="s">
        <v>12</v>
      </c>
      <c r="L72" s="17">
        <f t="shared" si="4"/>
        <v>124.8425</v>
      </c>
      <c r="M72" s="3" t="e">
        <f>VLOOKUP(D72,[1]Sheet0!$X$2:$X$732,1,FALSE)</f>
        <v>#N/A</v>
      </c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 x14ac:dyDescent="0.25">
      <c r="A73" s="12">
        <f t="shared" si="7"/>
        <v>72</v>
      </c>
      <c r="B73" s="13" t="s">
        <v>80</v>
      </c>
      <c r="C73" s="12" t="s">
        <v>56</v>
      </c>
      <c r="D73" s="9" t="s">
        <v>280</v>
      </c>
      <c r="E73" s="9" t="s">
        <v>50</v>
      </c>
      <c r="F73" s="16">
        <v>1038.1099999999999</v>
      </c>
      <c r="G73" s="16">
        <f t="shared" si="5"/>
        <v>12457.32</v>
      </c>
      <c r="H73" s="16">
        <f t="shared" si="6"/>
        <v>86.509166666666658</v>
      </c>
      <c r="I73" s="16">
        <v>38.333333333333336</v>
      </c>
      <c r="J73" s="9">
        <v>0</v>
      </c>
      <c r="K73" s="16" t="s">
        <v>12</v>
      </c>
      <c r="L73" s="17">
        <f t="shared" si="4"/>
        <v>124.8425</v>
      </c>
      <c r="M73" s="3" t="e">
        <f>VLOOKUP(D73,[1]Sheet0!$X$2:$X$732,1,FALSE)</f>
        <v>#N/A</v>
      </c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 x14ac:dyDescent="0.25">
      <c r="A74" s="12">
        <f t="shared" si="7"/>
        <v>73</v>
      </c>
      <c r="B74" s="13" t="s">
        <v>80</v>
      </c>
      <c r="C74" s="12" t="s">
        <v>56</v>
      </c>
      <c r="D74" s="9" t="s">
        <v>281</v>
      </c>
      <c r="E74" s="9" t="s">
        <v>50</v>
      </c>
      <c r="F74" s="16">
        <v>1038.1099999999999</v>
      </c>
      <c r="G74" s="16">
        <f t="shared" si="5"/>
        <v>12457.32</v>
      </c>
      <c r="H74" s="16">
        <f t="shared" si="6"/>
        <v>86.509166666666658</v>
      </c>
      <c r="I74" s="16">
        <v>38.333333333333336</v>
      </c>
      <c r="J74" s="9">
        <v>0</v>
      </c>
      <c r="K74" s="16" t="s">
        <v>12</v>
      </c>
      <c r="L74" s="17">
        <f t="shared" si="4"/>
        <v>124.8425</v>
      </c>
      <c r="M74" s="3" t="e">
        <f>VLOOKUP(D74,[1]Sheet0!$X$2:$X$732,1,FALSE)</f>
        <v>#N/A</v>
      </c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 x14ac:dyDescent="0.25">
      <c r="A75" s="12">
        <f t="shared" si="7"/>
        <v>74</v>
      </c>
      <c r="B75" s="13" t="s">
        <v>80</v>
      </c>
      <c r="C75" s="12" t="s">
        <v>56</v>
      </c>
      <c r="D75" s="9" t="s">
        <v>282</v>
      </c>
      <c r="E75" s="9" t="s">
        <v>50</v>
      </c>
      <c r="F75" s="16">
        <v>1038.1099999999999</v>
      </c>
      <c r="G75" s="16">
        <f t="shared" si="5"/>
        <v>12457.32</v>
      </c>
      <c r="H75" s="16">
        <f t="shared" si="6"/>
        <v>86.509166666666658</v>
      </c>
      <c r="I75" s="16">
        <v>38.333333333333336</v>
      </c>
      <c r="J75" s="9">
        <v>0</v>
      </c>
      <c r="K75" s="16" t="s">
        <v>12</v>
      </c>
      <c r="L75" s="17">
        <f t="shared" si="4"/>
        <v>124.8425</v>
      </c>
      <c r="M75" s="3" t="e">
        <f>VLOOKUP(D75,[1]Sheet0!$X$2:$X$732,1,FALSE)</f>
        <v>#N/A</v>
      </c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 x14ac:dyDescent="0.25">
      <c r="A76" s="12">
        <f t="shared" si="7"/>
        <v>75</v>
      </c>
      <c r="B76" s="13" t="s">
        <v>131</v>
      </c>
      <c r="C76" s="12" t="s">
        <v>56</v>
      </c>
      <c r="D76" s="9" t="s">
        <v>283</v>
      </c>
      <c r="E76" s="9" t="s">
        <v>50</v>
      </c>
      <c r="F76" s="16">
        <v>733.29</v>
      </c>
      <c r="G76" s="16">
        <f t="shared" si="5"/>
        <v>8799.48</v>
      </c>
      <c r="H76" s="16">
        <f t="shared" si="6"/>
        <v>61.107499999999995</v>
      </c>
      <c r="I76" s="16">
        <v>38.333333333333336</v>
      </c>
      <c r="J76" s="9">
        <v>0</v>
      </c>
      <c r="K76" s="16" t="s">
        <v>12</v>
      </c>
      <c r="L76" s="17">
        <f t="shared" si="4"/>
        <v>99.44083333333333</v>
      </c>
      <c r="M76" s="3" t="e">
        <f>VLOOKUP(D76,[1]Sheet0!$X$2:$X$732,1,FALSE)</f>
        <v>#N/A</v>
      </c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 x14ac:dyDescent="0.25">
      <c r="A77" s="12">
        <f t="shared" si="7"/>
        <v>76</v>
      </c>
      <c r="B77" s="13" t="s">
        <v>131</v>
      </c>
      <c r="C77" s="12" t="s">
        <v>56</v>
      </c>
      <c r="D77" s="9" t="s">
        <v>284</v>
      </c>
      <c r="E77" s="9" t="s">
        <v>50</v>
      </c>
      <c r="F77" s="16">
        <v>733.29</v>
      </c>
      <c r="G77" s="16">
        <f t="shared" si="5"/>
        <v>8799.48</v>
      </c>
      <c r="H77" s="16">
        <f t="shared" si="6"/>
        <v>61.107499999999995</v>
      </c>
      <c r="I77" s="16">
        <v>38.333333333333336</v>
      </c>
      <c r="J77" s="9">
        <v>0</v>
      </c>
      <c r="K77" s="16" t="s">
        <v>12</v>
      </c>
      <c r="L77" s="17">
        <f t="shared" si="4"/>
        <v>99.44083333333333</v>
      </c>
      <c r="M77" s="3" t="e">
        <f>VLOOKUP(D77,[1]Sheet0!$X$2:$X$732,1,FALSE)</f>
        <v>#N/A</v>
      </c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 x14ac:dyDescent="0.25">
      <c r="A78" s="12">
        <f t="shared" si="7"/>
        <v>77</v>
      </c>
      <c r="B78" s="13" t="s">
        <v>111</v>
      </c>
      <c r="C78" s="12" t="s">
        <v>56</v>
      </c>
      <c r="D78" s="9" t="s">
        <v>285</v>
      </c>
      <c r="E78" s="9" t="s">
        <v>50</v>
      </c>
      <c r="F78" s="16">
        <v>712.57</v>
      </c>
      <c r="G78" s="16">
        <f t="shared" si="5"/>
        <v>8550.84</v>
      </c>
      <c r="H78" s="16">
        <f t="shared" si="6"/>
        <v>59.380833333333335</v>
      </c>
      <c r="I78" s="16">
        <v>38.333333333333336</v>
      </c>
      <c r="J78" s="9">
        <v>0</v>
      </c>
      <c r="K78" s="16" t="s">
        <v>12</v>
      </c>
      <c r="L78" s="17">
        <f t="shared" si="4"/>
        <v>97.714166666666671</v>
      </c>
      <c r="M78" s="3" t="e">
        <f>VLOOKUP(D78,[1]Sheet0!$X$2:$X$732,1,FALSE)</f>
        <v>#N/A</v>
      </c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 x14ac:dyDescent="0.25">
      <c r="A79" s="12">
        <f t="shared" si="7"/>
        <v>78</v>
      </c>
      <c r="B79" s="13" t="s">
        <v>111</v>
      </c>
      <c r="C79" s="12" t="s">
        <v>56</v>
      </c>
      <c r="D79" s="9" t="s">
        <v>286</v>
      </c>
      <c r="E79" s="9" t="s">
        <v>50</v>
      </c>
      <c r="F79" s="16">
        <v>712.57</v>
      </c>
      <c r="G79" s="16">
        <f t="shared" si="5"/>
        <v>8550.84</v>
      </c>
      <c r="H79" s="16">
        <f t="shared" si="6"/>
        <v>59.380833333333335</v>
      </c>
      <c r="I79" s="16">
        <v>38.333333333333336</v>
      </c>
      <c r="J79" s="9">
        <v>0</v>
      </c>
      <c r="K79" s="16" t="s">
        <v>12</v>
      </c>
      <c r="L79" s="17">
        <f t="shared" si="4"/>
        <v>97.714166666666671</v>
      </c>
      <c r="M79" s="3" t="e">
        <f>VLOOKUP(D79,[1]Sheet0!$X$2:$X$732,1,FALSE)</f>
        <v>#N/A</v>
      </c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 x14ac:dyDescent="0.25">
      <c r="A80" s="12">
        <f t="shared" si="7"/>
        <v>79</v>
      </c>
      <c r="B80" s="13" t="s">
        <v>67</v>
      </c>
      <c r="C80" s="12" t="s">
        <v>57</v>
      </c>
      <c r="D80" s="9" t="s">
        <v>287</v>
      </c>
      <c r="E80" s="9" t="s">
        <v>47</v>
      </c>
      <c r="F80" s="16">
        <v>317.94</v>
      </c>
      <c r="G80" s="16">
        <f t="shared" si="5"/>
        <v>3815.2799999999997</v>
      </c>
      <c r="H80" s="16">
        <f t="shared" si="6"/>
        <v>26.495000000000001</v>
      </c>
      <c r="I80" s="16">
        <v>38.333333333333336</v>
      </c>
      <c r="J80" s="9">
        <v>0</v>
      </c>
      <c r="K80" s="16" t="s">
        <v>12</v>
      </c>
      <c r="L80" s="17">
        <f t="shared" si="4"/>
        <v>64.828333333333333</v>
      </c>
      <c r="M80" s="3" t="e">
        <f>VLOOKUP(D80,[1]Sheet0!$X$2:$X$732,1,FALSE)</f>
        <v>#N/A</v>
      </c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 x14ac:dyDescent="0.25">
      <c r="A81" s="12">
        <f t="shared" si="7"/>
        <v>80</v>
      </c>
      <c r="B81" s="13" t="s">
        <v>198</v>
      </c>
      <c r="C81" s="12" t="s">
        <v>57</v>
      </c>
      <c r="D81" s="9" t="s">
        <v>288</v>
      </c>
      <c r="E81" s="9" t="s">
        <v>47</v>
      </c>
      <c r="F81" s="16">
        <v>317.94</v>
      </c>
      <c r="G81" s="16">
        <f t="shared" si="5"/>
        <v>3815.2799999999997</v>
      </c>
      <c r="H81" s="16">
        <f t="shared" si="6"/>
        <v>26.495000000000001</v>
      </c>
      <c r="I81" s="16">
        <v>38.333333333333336</v>
      </c>
      <c r="J81" s="9">
        <v>0</v>
      </c>
      <c r="K81" s="16" t="s">
        <v>12</v>
      </c>
      <c r="L81" s="17">
        <f t="shared" si="4"/>
        <v>64.828333333333333</v>
      </c>
      <c r="M81" s="3" t="e">
        <f>VLOOKUP(D81,[1]Sheet0!$X$2:$X$732,1,FALSE)</f>
        <v>#N/A</v>
      </c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 x14ac:dyDescent="0.25">
      <c r="A82" s="12">
        <f t="shared" si="7"/>
        <v>81</v>
      </c>
      <c r="B82" s="13" t="s">
        <v>67</v>
      </c>
      <c r="C82" s="12" t="s">
        <v>57</v>
      </c>
      <c r="D82" s="9" t="s">
        <v>289</v>
      </c>
      <c r="E82" s="9" t="s">
        <v>47</v>
      </c>
      <c r="F82" s="16">
        <v>317.94</v>
      </c>
      <c r="G82" s="16">
        <f t="shared" si="5"/>
        <v>3815.2799999999997</v>
      </c>
      <c r="H82" s="16">
        <f t="shared" si="6"/>
        <v>26.495000000000001</v>
      </c>
      <c r="I82" s="16">
        <v>38.333333333333336</v>
      </c>
      <c r="J82" s="9">
        <v>0</v>
      </c>
      <c r="K82" s="16" t="s">
        <v>12</v>
      </c>
      <c r="L82" s="17">
        <f t="shared" si="4"/>
        <v>64.828333333333333</v>
      </c>
      <c r="M82" s="3" t="e">
        <f>VLOOKUP(D82,[1]Sheet0!$X$2:$X$732,1,FALSE)</f>
        <v>#N/A</v>
      </c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 x14ac:dyDescent="0.25">
      <c r="A83" s="12">
        <f t="shared" si="7"/>
        <v>82</v>
      </c>
      <c r="B83" s="13" t="s">
        <v>67</v>
      </c>
      <c r="C83" s="12" t="s">
        <v>57</v>
      </c>
      <c r="D83" s="9" t="s">
        <v>290</v>
      </c>
      <c r="E83" s="9" t="s">
        <v>47</v>
      </c>
      <c r="F83" s="16">
        <v>317.94</v>
      </c>
      <c r="G83" s="16">
        <f t="shared" si="5"/>
        <v>3815.2799999999997</v>
      </c>
      <c r="H83" s="16">
        <f t="shared" si="6"/>
        <v>26.495000000000001</v>
      </c>
      <c r="I83" s="16">
        <v>38.333333333333336</v>
      </c>
      <c r="J83" s="9">
        <v>0</v>
      </c>
      <c r="K83" s="16" t="s">
        <v>12</v>
      </c>
      <c r="L83" s="17">
        <f t="shared" si="4"/>
        <v>64.828333333333333</v>
      </c>
      <c r="M83" s="3" t="e">
        <f>VLOOKUP(D83,[1]Sheet0!$X$2:$X$732,1,FALSE)</f>
        <v>#N/A</v>
      </c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 x14ac:dyDescent="0.25">
      <c r="A84" s="12">
        <f t="shared" si="7"/>
        <v>83</v>
      </c>
      <c r="B84" s="13" t="s">
        <v>67</v>
      </c>
      <c r="C84" s="12" t="s">
        <v>57</v>
      </c>
      <c r="D84" s="9" t="s">
        <v>291</v>
      </c>
      <c r="E84" s="9" t="s">
        <v>47</v>
      </c>
      <c r="F84" s="16">
        <v>317.94</v>
      </c>
      <c r="G84" s="16">
        <f t="shared" si="5"/>
        <v>3815.2799999999997</v>
      </c>
      <c r="H84" s="16">
        <f t="shared" si="6"/>
        <v>26.495000000000001</v>
      </c>
      <c r="I84" s="16">
        <v>38.333333333333336</v>
      </c>
      <c r="J84" s="9">
        <v>0</v>
      </c>
      <c r="K84" s="16" t="s">
        <v>12</v>
      </c>
      <c r="L84" s="17">
        <f t="shared" si="4"/>
        <v>64.828333333333333</v>
      </c>
      <c r="M84" s="3" t="e">
        <f>VLOOKUP(D84,[1]Sheet0!$X$2:$X$732,1,FALSE)</f>
        <v>#N/A</v>
      </c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 x14ac:dyDescent="0.25">
      <c r="A85" s="12">
        <f t="shared" si="7"/>
        <v>84</v>
      </c>
      <c r="B85" s="13" t="s">
        <v>63</v>
      </c>
      <c r="C85" s="12" t="s">
        <v>57</v>
      </c>
      <c r="D85" s="9" t="s">
        <v>292</v>
      </c>
      <c r="E85" s="9" t="s">
        <v>47</v>
      </c>
      <c r="F85" s="16">
        <v>317.94</v>
      </c>
      <c r="G85" s="16">
        <f t="shared" si="5"/>
        <v>3815.2799999999997</v>
      </c>
      <c r="H85" s="16">
        <f t="shared" si="6"/>
        <v>26.495000000000001</v>
      </c>
      <c r="I85" s="16">
        <v>38.333333333333336</v>
      </c>
      <c r="J85" s="9">
        <v>0</v>
      </c>
      <c r="K85" s="16" t="s">
        <v>12</v>
      </c>
      <c r="L85" s="17">
        <f t="shared" si="4"/>
        <v>64.828333333333333</v>
      </c>
      <c r="M85" s="3" t="e">
        <f>VLOOKUP(D85,[1]Sheet0!$X$2:$X$732,1,FALSE)</f>
        <v>#N/A</v>
      </c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5.75" customHeight="1" x14ac:dyDescent="0.25">
      <c r="A86" s="12">
        <f t="shared" si="7"/>
        <v>85</v>
      </c>
      <c r="B86" s="13" t="s">
        <v>63</v>
      </c>
      <c r="C86" s="12" t="s">
        <v>57</v>
      </c>
      <c r="D86" s="9" t="s">
        <v>293</v>
      </c>
      <c r="E86" s="9" t="s">
        <v>47</v>
      </c>
      <c r="F86" s="16">
        <v>317.94</v>
      </c>
      <c r="G86" s="16">
        <f t="shared" si="5"/>
        <v>3815.2799999999997</v>
      </c>
      <c r="H86" s="16">
        <f t="shared" si="6"/>
        <v>26.495000000000001</v>
      </c>
      <c r="I86" s="16">
        <v>38.333333333333336</v>
      </c>
      <c r="J86" s="9">
        <v>0</v>
      </c>
      <c r="K86" s="16" t="s">
        <v>12</v>
      </c>
      <c r="L86" s="17">
        <f t="shared" si="4"/>
        <v>64.828333333333333</v>
      </c>
      <c r="M86" s="3" t="e">
        <f>VLOOKUP(D86,[1]Sheet0!$X$2:$X$732,1,FALSE)</f>
        <v>#N/A</v>
      </c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 x14ac:dyDescent="0.25">
      <c r="A87" s="12">
        <f t="shared" si="7"/>
        <v>86</v>
      </c>
      <c r="B87" s="13" t="s">
        <v>67</v>
      </c>
      <c r="C87" s="12" t="s">
        <v>57</v>
      </c>
      <c r="D87" s="9" t="s">
        <v>294</v>
      </c>
      <c r="E87" s="9" t="s">
        <v>47</v>
      </c>
      <c r="F87" s="16">
        <v>317.94</v>
      </c>
      <c r="G87" s="16">
        <f t="shared" si="5"/>
        <v>3815.2799999999997</v>
      </c>
      <c r="H87" s="16">
        <f t="shared" si="6"/>
        <v>26.495000000000001</v>
      </c>
      <c r="I87" s="16">
        <v>38.333333333333336</v>
      </c>
      <c r="J87" s="9">
        <v>0</v>
      </c>
      <c r="K87" s="16" t="s">
        <v>12</v>
      </c>
      <c r="L87" s="17">
        <f t="shared" si="4"/>
        <v>64.828333333333333</v>
      </c>
      <c r="M87" s="3" t="e">
        <f>VLOOKUP(D87,[1]Sheet0!$X$2:$X$732,1,FALSE)</f>
        <v>#N/A</v>
      </c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 x14ac:dyDescent="0.25">
      <c r="A88" s="12">
        <f t="shared" si="7"/>
        <v>87</v>
      </c>
      <c r="B88" s="13" t="s">
        <v>67</v>
      </c>
      <c r="C88" s="12" t="s">
        <v>57</v>
      </c>
      <c r="D88" s="9" t="s">
        <v>295</v>
      </c>
      <c r="E88" s="9" t="s">
        <v>47</v>
      </c>
      <c r="F88" s="16">
        <v>317.94</v>
      </c>
      <c r="G88" s="16">
        <f t="shared" si="5"/>
        <v>3815.2799999999997</v>
      </c>
      <c r="H88" s="16">
        <f t="shared" si="6"/>
        <v>26.495000000000001</v>
      </c>
      <c r="I88" s="16">
        <v>38.333333333333336</v>
      </c>
      <c r="J88" s="9">
        <v>0</v>
      </c>
      <c r="K88" s="16" t="s">
        <v>12</v>
      </c>
      <c r="L88" s="17">
        <f t="shared" si="4"/>
        <v>64.828333333333333</v>
      </c>
      <c r="M88" s="3" t="e">
        <f>VLOOKUP(D88,[1]Sheet0!$X$2:$X$732,1,FALSE)</f>
        <v>#N/A</v>
      </c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 x14ac:dyDescent="0.25">
      <c r="A89" s="12">
        <f t="shared" si="7"/>
        <v>88</v>
      </c>
      <c r="B89" s="13" t="s">
        <v>63</v>
      </c>
      <c r="C89" s="12" t="s">
        <v>57</v>
      </c>
      <c r="D89" s="9" t="s">
        <v>296</v>
      </c>
      <c r="E89" s="9" t="s">
        <v>47</v>
      </c>
      <c r="F89" s="16">
        <v>317.94</v>
      </c>
      <c r="G89" s="16">
        <f t="shared" si="5"/>
        <v>3815.2799999999997</v>
      </c>
      <c r="H89" s="16">
        <f t="shared" si="6"/>
        <v>26.495000000000001</v>
      </c>
      <c r="I89" s="16">
        <v>38.333333333333336</v>
      </c>
      <c r="J89" s="9">
        <v>0</v>
      </c>
      <c r="K89" s="16" t="s">
        <v>12</v>
      </c>
      <c r="L89" s="17">
        <f t="shared" si="4"/>
        <v>64.828333333333333</v>
      </c>
      <c r="M89" s="3" t="e">
        <f>VLOOKUP(D89,[1]Sheet0!$X$2:$X$732,1,FALSE)</f>
        <v>#N/A</v>
      </c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 x14ac:dyDescent="0.25">
      <c r="A90" s="12">
        <f t="shared" si="7"/>
        <v>89</v>
      </c>
      <c r="B90" s="13" t="s">
        <v>63</v>
      </c>
      <c r="C90" s="12" t="s">
        <v>57</v>
      </c>
      <c r="D90" s="9" t="s">
        <v>297</v>
      </c>
      <c r="E90" s="9" t="s">
        <v>47</v>
      </c>
      <c r="F90" s="16">
        <v>317.94</v>
      </c>
      <c r="G90" s="16">
        <f t="shared" si="5"/>
        <v>3815.2799999999997</v>
      </c>
      <c r="H90" s="16">
        <f t="shared" si="6"/>
        <v>26.495000000000001</v>
      </c>
      <c r="I90" s="16">
        <v>38.333333333333336</v>
      </c>
      <c r="J90" s="9">
        <v>0</v>
      </c>
      <c r="K90" s="16" t="s">
        <v>12</v>
      </c>
      <c r="L90" s="17">
        <f t="shared" si="4"/>
        <v>64.828333333333333</v>
      </c>
      <c r="M90" s="3" t="e">
        <f>VLOOKUP(D90,[1]Sheet0!$X$2:$X$732,1,FALSE)</f>
        <v>#N/A</v>
      </c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 x14ac:dyDescent="0.25">
      <c r="A91" s="12">
        <f t="shared" si="7"/>
        <v>90</v>
      </c>
      <c r="B91" s="13" t="s">
        <v>67</v>
      </c>
      <c r="C91" s="12" t="s">
        <v>57</v>
      </c>
      <c r="D91" s="9" t="s">
        <v>298</v>
      </c>
      <c r="E91" s="9" t="s">
        <v>47</v>
      </c>
      <c r="F91" s="16">
        <v>317.94</v>
      </c>
      <c r="G91" s="16">
        <f t="shared" si="5"/>
        <v>3815.2799999999997</v>
      </c>
      <c r="H91" s="16">
        <f t="shared" si="6"/>
        <v>26.495000000000001</v>
      </c>
      <c r="I91" s="16">
        <v>38.333333333333336</v>
      </c>
      <c r="J91" s="9">
        <v>0</v>
      </c>
      <c r="K91" s="16" t="s">
        <v>12</v>
      </c>
      <c r="L91" s="17">
        <f t="shared" si="4"/>
        <v>64.828333333333333</v>
      </c>
      <c r="M91" s="3" t="e">
        <f>VLOOKUP(D91,[1]Sheet0!$X$2:$X$732,1,FALSE)</f>
        <v>#N/A</v>
      </c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 x14ac:dyDescent="0.25">
      <c r="A92" s="12">
        <f t="shared" si="7"/>
        <v>91</v>
      </c>
      <c r="B92" s="13" t="s">
        <v>63</v>
      </c>
      <c r="C92" s="12" t="s">
        <v>57</v>
      </c>
      <c r="D92" s="9" t="s">
        <v>299</v>
      </c>
      <c r="E92" s="9" t="s">
        <v>47</v>
      </c>
      <c r="F92" s="16">
        <v>317.94</v>
      </c>
      <c r="G92" s="16">
        <f t="shared" si="5"/>
        <v>3815.2799999999997</v>
      </c>
      <c r="H92" s="16">
        <f t="shared" si="6"/>
        <v>26.495000000000001</v>
      </c>
      <c r="I92" s="16">
        <v>38.333333333333336</v>
      </c>
      <c r="J92" s="9">
        <v>0</v>
      </c>
      <c r="K92" s="16" t="s">
        <v>12</v>
      </c>
      <c r="L92" s="17">
        <f t="shared" si="4"/>
        <v>64.828333333333333</v>
      </c>
      <c r="M92" s="3" t="e">
        <f>VLOOKUP(D92,[1]Sheet0!$X$2:$X$732,1,FALSE)</f>
        <v>#N/A</v>
      </c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 x14ac:dyDescent="0.25">
      <c r="A93" s="12">
        <f t="shared" si="7"/>
        <v>92</v>
      </c>
      <c r="B93" s="13" t="s">
        <v>67</v>
      </c>
      <c r="C93" s="12" t="s">
        <v>57</v>
      </c>
      <c r="D93" s="9" t="s">
        <v>300</v>
      </c>
      <c r="E93" s="9" t="s">
        <v>47</v>
      </c>
      <c r="F93" s="16">
        <v>317.94</v>
      </c>
      <c r="G93" s="16">
        <f t="shared" si="5"/>
        <v>3815.2799999999997</v>
      </c>
      <c r="H93" s="16">
        <f t="shared" si="6"/>
        <v>26.495000000000001</v>
      </c>
      <c r="I93" s="16">
        <v>38.333333333333336</v>
      </c>
      <c r="J93" s="9">
        <v>0</v>
      </c>
      <c r="K93" s="16" t="s">
        <v>12</v>
      </c>
      <c r="L93" s="17">
        <f t="shared" si="4"/>
        <v>64.828333333333333</v>
      </c>
      <c r="M93" s="3" t="e">
        <f>VLOOKUP(D93,[1]Sheet0!$X$2:$X$732,1,FALSE)</f>
        <v>#N/A</v>
      </c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 x14ac:dyDescent="0.25">
      <c r="A94" s="12">
        <f t="shared" si="7"/>
        <v>93</v>
      </c>
      <c r="B94" s="13" t="s">
        <v>63</v>
      </c>
      <c r="C94" s="12" t="s">
        <v>57</v>
      </c>
      <c r="D94" s="9" t="s">
        <v>301</v>
      </c>
      <c r="E94" s="9" t="s">
        <v>47</v>
      </c>
      <c r="F94" s="16">
        <v>317.94</v>
      </c>
      <c r="G94" s="16">
        <f t="shared" si="5"/>
        <v>3815.2799999999997</v>
      </c>
      <c r="H94" s="16">
        <f t="shared" si="6"/>
        <v>26.495000000000001</v>
      </c>
      <c r="I94" s="16">
        <v>38.333333333333336</v>
      </c>
      <c r="J94" s="9">
        <v>0</v>
      </c>
      <c r="K94" s="16" t="s">
        <v>12</v>
      </c>
      <c r="L94" s="17">
        <f t="shared" si="4"/>
        <v>64.828333333333333</v>
      </c>
      <c r="M94" s="3" t="e">
        <f>VLOOKUP(D94,[1]Sheet0!$X$2:$X$732,1,FALSE)</f>
        <v>#N/A</v>
      </c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 x14ac:dyDescent="0.25">
      <c r="A95" s="12">
        <f t="shared" si="7"/>
        <v>94</v>
      </c>
      <c r="B95" s="13" t="s">
        <v>67</v>
      </c>
      <c r="C95" s="12" t="s">
        <v>57</v>
      </c>
      <c r="D95" s="9" t="s">
        <v>302</v>
      </c>
      <c r="E95" s="9" t="s">
        <v>47</v>
      </c>
      <c r="F95" s="16">
        <v>317.94</v>
      </c>
      <c r="G95" s="16">
        <f t="shared" si="5"/>
        <v>3815.2799999999997</v>
      </c>
      <c r="H95" s="16">
        <f t="shared" si="6"/>
        <v>26.495000000000001</v>
      </c>
      <c r="I95" s="16">
        <v>38.333333333333336</v>
      </c>
      <c r="J95" s="9">
        <v>0</v>
      </c>
      <c r="K95" s="16" t="s">
        <v>12</v>
      </c>
      <c r="L95" s="17">
        <f t="shared" si="4"/>
        <v>64.828333333333333</v>
      </c>
      <c r="M95" s="3" t="e">
        <f>VLOOKUP(D95,[1]Sheet0!$X$2:$X$732,1,FALSE)</f>
        <v>#N/A</v>
      </c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 x14ac:dyDescent="0.25">
      <c r="A96" s="12">
        <f t="shared" si="7"/>
        <v>95</v>
      </c>
      <c r="B96" s="13" t="s">
        <v>67</v>
      </c>
      <c r="C96" s="12" t="s">
        <v>57</v>
      </c>
      <c r="D96" s="9" t="s">
        <v>303</v>
      </c>
      <c r="E96" s="9" t="s">
        <v>47</v>
      </c>
      <c r="F96" s="16">
        <v>317.94</v>
      </c>
      <c r="G96" s="16">
        <f t="shared" si="5"/>
        <v>3815.2799999999997</v>
      </c>
      <c r="H96" s="16">
        <f t="shared" si="6"/>
        <v>26.495000000000001</v>
      </c>
      <c r="I96" s="16">
        <v>38.333333333333336</v>
      </c>
      <c r="J96" s="9">
        <v>0</v>
      </c>
      <c r="K96" s="16" t="s">
        <v>12</v>
      </c>
      <c r="L96" s="17">
        <f t="shared" si="4"/>
        <v>64.828333333333333</v>
      </c>
      <c r="M96" s="3" t="e">
        <f>VLOOKUP(D96,[1]Sheet0!$X$2:$X$732,1,FALSE)</f>
        <v>#N/A</v>
      </c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 x14ac:dyDescent="0.25">
      <c r="A97" s="12">
        <f t="shared" si="7"/>
        <v>96</v>
      </c>
      <c r="B97" s="13" t="s">
        <v>67</v>
      </c>
      <c r="C97" s="12" t="s">
        <v>57</v>
      </c>
      <c r="D97" s="9" t="s">
        <v>304</v>
      </c>
      <c r="E97" s="9" t="s">
        <v>47</v>
      </c>
      <c r="F97" s="16">
        <v>317.94</v>
      </c>
      <c r="G97" s="16">
        <f t="shared" si="5"/>
        <v>3815.2799999999997</v>
      </c>
      <c r="H97" s="16">
        <f t="shared" si="6"/>
        <v>26.495000000000001</v>
      </c>
      <c r="I97" s="16">
        <v>38.333333333333336</v>
      </c>
      <c r="J97" s="9">
        <v>0</v>
      </c>
      <c r="K97" s="16" t="s">
        <v>12</v>
      </c>
      <c r="L97" s="17">
        <f t="shared" si="4"/>
        <v>64.828333333333333</v>
      </c>
      <c r="M97" s="3" t="e">
        <f>VLOOKUP(D97,[1]Sheet0!$X$2:$X$732,1,FALSE)</f>
        <v>#N/A</v>
      </c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 x14ac:dyDescent="0.25">
      <c r="A98" s="12">
        <f t="shared" si="7"/>
        <v>97</v>
      </c>
      <c r="B98" s="13" t="s">
        <v>67</v>
      </c>
      <c r="C98" s="12" t="s">
        <v>57</v>
      </c>
      <c r="D98" s="9" t="s">
        <v>305</v>
      </c>
      <c r="E98" s="9" t="s">
        <v>47</v>
      </c>
      <c r="F98" s="16">
        <v>317.94</v>
      </c>
      <c r="G98" s="16">
        <f t="shared" si="5"/>
        <v>3815.2799999999997</v>
      </c>
      <c r="H98" s="16">
        <f t="shared" si="6"/>
        <v>26.495000000000001</v>
      </c>
      <c r="I98" s="16">
        <v>38.333333333333336</v>
      </c>
      <c r="J98" s="9">
        <v>0</v>
      </c>
      <c r="K98" s="16" t="s">
        <v>12</v>
      </c>
      <c r="L98" s="17">
        <f t="shared" si="4"/>
        <v>64.828333333333333</v>
      </c>
      <c r="M98" s="3" t="e">
        <f>VLOOKUP(D98,[1]Sheet0!$X$2:$X$732,1,FALSE)</f>
        <v>#N/A</v>
      </c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 x14ac:dyDescent="0.25">
      <c r="A99" s="12">
        <f t="shared" si="7"/>
        <v>98</v>
      </c>
      <c r="B99" s="13" t="s">
        <v>63</v>
      </c>
      <c r="C99" s="12" t="s">
        <v>57</v>
      </c>
      <c r="D99" s="9" t="s">
        <v>306</v>
      </c>
      <c r="E99" s="9" t="s">
        <v>47</v>
      </c>
      <c r="F99" s="16">
        <v>317.94</v>
      </c>
      <c r="G99" s="16">
        <f t="shared" si="5"/>
        <v>3815.2799999999997</v>
      </c>
      <c r="H99" s="16">
        <f t="shared" si="6"/>
        <v>26.495000000000001</v>
      </c>
      <c r="I99" s="16">
        <v>38.333333333333336</v>
      </c>
      <c r="J99" s="9">
        <v>0</v>
      </c>
      <c r="K99" s="16" t="s">
        <v>12</v>
      </c>
      <c r="L99" s="17">
        <f t="shared" si="4"/>
        <v>64.828333333333333</v>
      </c>
      <c r="M99" s="3" t="e">
        <f>VLOOKUP(D99,[1]Sheet0!$X$2:$X$732,1,FALSE)</f>
        <v>#N/A</v>
      </c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 x14ac:dyDescent="0.25">
      <c r="A100" s="12">
        <f t="shared" si="7"/>
        <v>99</v>
      </c>
      <c r="B100" s="13" t="s">
        <v>67</v>
      </c>
      <c r="C100" s="12" t="s">
        <v>57</v>
      </c>
      <c r="D100" s="9" t="s">
        <v>307</v>
      </c>
      <c r="E100" s="9" t="s">
        <v>47</v>
      </c>
      <c r="F100" s="16">
        <v>317.94</v>
      </c>
      <c r="G100" s="16">
        <f t="shared" si="5"/>
        <v>3815.2799999999997</v>
      </c>
      <c r="H100" s="16">
        <f t="shared" si="6"/>
        <v>26.495000000000001</v>
      </c>
      <c r="I100" s="16">
        <v>38.333333333333336</v>
      </c>
      <c r="J100" s="9">
        <v>0</v>
      </c>
      <c r="K100" s="16" t="s">
        <v>12</v>
      </c>
      <c r="L100" s="17">
        <f t="shared" si="4"/>
        <v>64.828333333333333</v>
      </c>
      <c r="M100" s="3" t="e">
        <f>VLOOKUP(D100,[1]Sheet0!$X$2:$X$732,1,FALSE)</f>
        <v>#N/A</v>
      </c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 x14ac:dyDescent="0.25">
      <c r="A101" s="12">
        <f t="shared" si="7"/>
        <v>100</v>
      </c>
      <c r="B101" s="13" t="s">
        <v>126</v>
      </c>
      <c r="C101" s="12" t="s">
        <v>57</v>
      </c>
      <c r="D101" s="9" t="s">
        <v>308</v>
      </c>
      <c r="E101" s="9" t="s">
        <v>47</v>
      </c>
      <c r="F101" s="16">
        <v>317.94</v>
      </c>
      <c r="G101" s="16">
        <f t="shared" si="5"/>
        <v>3815.2799999999997</v>
      </c>
      <c r="H101" s="16">
        <f t="shared" si="6"/>
        <v>26.495000000000001</v>
      </c>
      <c r="I101" s="16">
        <v>38.333333333333336</v>
      </c>
      <c r="J101" s="9">
        <v>0</v>
      </c>
      <c r="K101" s="16" t="s">
        <v>12</v>
      </c>
      <c r="L101" s="17">
        <f t="shared" si="4"/>
        <v>64.828333333333333</v>
      </c>
      <c r="M101" s="3" t="e">
        <f>VLOOKUP(D101,[1]Sheet0!$X$2:$X$732,1,FALSE)</f>
        <v>#N/A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 x14ac:dyDescent="0.25">
      <c r="A102" s="12">
        <f t="shared" si="7"/>
        <v>101</v>
      </c>
      <c r="B102" s="13" t="s">
        <v>63</v>
      </c>
      <c r="C102" s="12" t="s">
        <v>57</v>
      </c>
      <c r="D102" s="9" t="s">
        <v>309</v>
      </c>
      <c r="E102" s="9" t="s">
        <v>54</v>
      </c>
      <c r="F102" s="16">
        <v>101</v>
      </c>
      <c r="G102" s="16">
        <f t="shared" si="5"/>
        <v>1212</v>
      </c>
      <c r="H102" s="16">
        <f t="shared" si="6"/>
        <v>8.4166666666666661</v>
      </c>
      <c r="I102" s="16">
        <v>38.333333333333336</v>
      </c>
      <c r="J102" s="9">
        <v>0</v>
      </c>
      <c r="K102" s="16" t="s">
        <v>12</v>
      </c>
      <c r="L102" s="17">
        <f t="shared" si="4"/>
        <v>46.75</v>
      </c>
      <c r="M102" s="3" t="e">
        <f>VLOOKUP(D102,[1]Sheet0!$X$2:$X$732,1,FALSE)</f>
        <v>#N/A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 x14ac:dyDescent="0.25">
      <c r="A103" s="12">
        <f t="shared" si="7"/>
        <v>102</v>
      </c>
      <c r="B103" s="13" t="s">
        <v>126</v>
      </c>
      <c r="C103" s="12" t="s">
        <v>57</v>
      </c>
      <c r="D103" s="9" t="s">
        <v>310</v>
      </c>
      <c r="E103" s="9" t="s">
        <v>48</v>
      </c>
      <c r="F103" s="16">
        <v>100</v>
      </c>
      <c r="G103" s="16">
        <f t="shared" si="5"/>
        <v>1200</v>
      </c>
      <c r="H103" s="16">
        <f t="shared" si="6"/>
        <v>8.3333333333333339</v>
      </c>
      <c r="I103" s="16">
        <v>38.333333333333336</v>
      </c>
      <c r="J103" s="9">
        <v>0</v>
      </c>
      <c r="K103" s="16" t="s">
        <v>12</v>
      </c>
      <c r="L103" s="17">
        <f t="shared" si="4"/>
        <v>46.666666666666671</v>
      </c>
      <c r="M103" s="3" t="e">
        <f>VLOOKUP(D103,[1]Sheet0!$X$2:$X$732,1,FALSE)</f>
        <v>#N/A</v>
      </c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 x14ac:dyDescent="0.25">
      <c r="A104" s="12">
        <f t="shared" si="7"/>
        <v>103</v>
      </c>
      <c r="B104" s="13" t="s">
        <v>67</v>
      </c>
      <c r="C104" s="12" t="s">
        <v>57</v>
      </c>
      <c r="D104" s="9" t="s">
        <v>311</v>
      </c>
      <c r="E104" s="9" t="s">
        <v>48</v>
      </c>
      <c r="F104" s="16">
        <v>100</v>
      </c>
      <c r="G104" s="16">
        <f t="shared" si="5"/>
        <v>1200</v>
      </c>
      <c r="H104" s="16">
        <f t="shared" si="6"/>
        <v>8.3333333333333339</v>
      </c>
      <c r="I104" s="16">
        <v>38.333333333333336</v>
      </c>
      <c r="J104" s="9">
        <v>0</v>
      </c>
      <c r="K104" s="16" t="s">
        <v>12</v>
      </c>
      <c r="L104" s="17">
        <f t="shared" si="4"/>
        <v>46.666666666666671</v>
      </c>
      <c r="M104" s="3" t="e">
        <f>VLOOKUP(D104,[1]Sheet0!$X$2:$X$732,1,FALSE)</f>
        <v>#N/A</v>
      </c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 x14ac:dyDescent="0.25">
      <c r="A105" s="12">
        <f t="shared" si="7"/>
        <v>104</v>
      </c>
      <c r="B105" s="13" t="s">
        <v>169</v>
      </c>
      <c r="C105" s="12" t="s">
        <v>57</v>
      </c>
      <c r="D105" s="9" t="s">
        <v>312</v>
      </c>
      <c r="E105" s="9" t="s">
        <v>47</v>
      </c>
      <c r="F105" s="16">
        <v>317.94</v>
      </c>
      <c r="G105" s="16">
        <f t="shared" si="5"/>
        <v>3815.2799999999997</v>
      </c>
      <c r="H105" s="16">
        <f t="shared" si="6"/>
        <v>26.495000000000001</v>
      </c>
      <c r="I105" s="16">
        <v>38.333333333333336</v>
      </c>
      <c r="J105" s="9">
        <v>0</v>
      </c>
      <c r="K105" s="16" t="s">
        <v>12</v>
      </c>
      <c r="L105" s="17">
        <f t="shared" si="4"/>
        <v>64.828333333333333</v>
      </c>
      <c r="M105" s="3" t="e">
        <f>VLOOKUP(D105,[1]Sheet0!$X$2:$X$732,1,FALSE)</f>
        <v>#N/A</v>
      </c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 x14ac:dyDescent="0.25">
      <c r="A106" s="12">
        <f t="shared" si="7"/>
        <v>105</v>
      </c>
      <c r="B106" s="13" t="s">
        <v>95</v>
      </c>
      <c r="C106" s="12" t="s">
        <v>56</v>
      </c>
      <c r="D106" s="9" t="s">
        <v>53</v>
      </c>
      <c r="E106" s="9" t="s">
        <v>48</v>
      </c>
      <c r="F106" s="16">
        <v>3854</v>
      </c>
      <c r="G106" s="16">
        <f t="shared" si="5"/>
        <v>46248</v>
      </c>
      <c r="H106" s="16">
        <f t="shared" si="6"/>
        <v>321.16666666666669</v>
      </c>
      <c r="I106" s="16">
        <v>38.333333333333336</v>
      </c>
      <c r="J106" s="9">
        <v>0</v>
      </c>
      <c r="K106" s="16" t="s">
        <v>12</v>
      </c>
      <c r="L106" s="17">
        <f t="shared" si="4"/>
        <v>359.5</v>
      </c>
      <c r="M106" s="3" t="e">
        <f>VLOOKUP(D106,[1]Sheet0!$X$2:$X$732,1,FALSE)</f>
        <v>#N/A</v>
      </c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 x14ac:dyDescent="0.25">
      <c r="A107" s="12">
        <f t="shared" si="7"/>
        <v>106</v>
      </c>
      <c r="B107" s="13" t="s">
        <v>147</v>
      </c>
      <c r="C107" s="12" t="s">
        <v>56</v>
      </c>
      <c r="D107" s="9" t="s">
        <v>55</v>
      </c>
      <c r="E107" s="9" t="s">
        <v>48</v>
      </c>
      <c r="F107" s="16">
        <v>3854</v>
      </c>
      <c r="G107" s="16">
        <f t="shared" si="5"/>
        <v>46248</v>
      </c>
      <c r="H107" s="16">
        <f t="shared" si="6"/>
        <v>321.16666666666669</v>
      </c>
      <c r="I107" s="16">
        <v>38.333333333333336</v>
      </c>
      <c r="J107" s="9">
        <v>0</v>
      </c>
      <c r="K107" s="16" t="s">
        <v>12</v>
      </c>
      <c r="L107" s="17">
        <f t="shared" si="4"/>
        <v>359.5</v>
      </c>
      <c r="M107" s="3" t="e">
        <f>VLOOKUP(D107,[1]Sheet0!$X$2:$X$732,1,FALSE)</f>
        <v>#N/A</v>
      </c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 x14ac:dyDescent="0.25">
      <c r="A108" s="12">
        <f t="shared" si="7"/>
        <v>107</v>
      </c>
      <c r="B108" s="13" t="s">
        <v>60</v>
      </c>
      <c r="C108" s="12" t="s">
        <v>56</v>
      </c>
      <c r="D108" s="9" t="s">
        <v>46</v>
      </c>
      <c r="E108" s="9" t="s">
        <v>48</v>
      </c>
      <c r="F108" s="16">
        <v>3854</v>
      </c>
      <c r="G108" s="16">
        <f t="shared" si="5"/>
        <v>46248</v>
      </c>
      <c r="H108" s="16">
        <f t="shared" si="6"/>
        <v>321.16666666666669</v>
      </c>
      <c r="I108" s="16">
        <v>38.333333333333336</v>
      </c>
      <c r="J108" s="9">
        <v>0</v>
      </c>
      <c r="K108" s="16" t="s">
        <v>12</v>
      </c>
      <c r="L108" s="17">
        <f t="shared" si="4"/>
        <v>359.5</v>
      </c>
      <c r="M108" s="3" t="e">
        <f>VLOOKUP(D108,[1]Sheet0!$X$2:$X$732,1,FALSE)</f>
        <v>#N/A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5.75" customHeight="1" x14ac:dyDescent="0.25">
      <c r="A109" s="12">
        <f t="shared" si="7"/>
        <v>108</v>
      </c>
      <c r="B109" s="13" t="s">
        <v>119</v>
      </c>
      <c r="C109" s="12" t="s">
        <v>56</v>
      </c>
      <c r="D109" s="9" t="s">
        <v>213</v>
      </c>
      <c r="E109" s="9" t="s">
        <v>48</v>
      </c>
      <c r="F109" s="16">
        <v>3854</v>
      </c>
      <c r="G109" s="16">
        <f t="shared" si="5"/>
        <v>46248</v>
      </c>
      <c r="H109" s="16">
        <f t="shared" si="6"/>
        <v>321.16666666666669</v>
      </c>
      <c r="I109" s="16">
        <v>38.333333333333336</v>
      </c>
      <c r="J109" s="9">
        <v>0</v>
      </c>
      <c r="K109" s="16" t="s">
        <v>12</v>
      </c>
      <c r="L109" s="17">
        <f t="shared" si="4"/>
        <v>359.5</v>
      </c>
      <c r="M109" s="3" t="e">
        <f>VLOOKUP(D109,[1]Sheet0!$X$2:$X$732,1,FALSE)</f>
        <v>#N/A</v>
      </c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5.75" customHeight="1" x14ac:dyDescent="0.25">
      <c r="A110" s="12">
        <f t="shared" si="7"/>
        <v>109</v>
      </c>
      <c r="B110" s="13" t="s">
        <v>113</v>
      </c>
      <c r="C110" s="12" t="s">
        <v>56</v>
      </c>
      <c r="D110" s="9" t="s">
        <v>214</v>
      </c>
      <c r="E110" s="9" t="s">
        <v>51</v>
      </c>
      <c r="F110" s="16">
        <v>2597</v>
      </c>
      <c r="G110" s="16">
        <f t="shared" si="5"/>
        <v>31164</v>
      </c>
      <c r="H110" s="16">
        <f t="shared" si="6"/>
        <v>216.41666666666666</v>
      </c>
      <c r="I110" s="16">
        <v>38.333333333333336</v>
      </c>
      <c r="J110" s="9">
        <v>0</v>
      </c>
      <c r="K110" s="16" t="s">
        <v>12</v>
      </c>
      <c r="L110" s="17">
        <f t="shared" si="4"/>
        <v>254.75</v>
      </c>
      <c r="M110" s="3" t="e">
        <f>VLOOKUP(D110,[1]Sheet0!$X$2:$X$732,1,FALSE)</f>
        <v>#N/A</v>
      </c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5.75" customHeight="1" x14ac:dyDescent="0.25">
      <c r="A111" s="12">
        <f t="shared" si="7"/>
        <v>110</v>
      </c>
      <c r="B111" s="13" t="s">
        <v>128</v>
      </c>
      <c r="C111" s="12" t="s">
        <v>56</v>
      </c>
      <c r="D111" s="9" t="s">
        <v>313</v>
      </c>
      <c r="E111" s="9" t="s">
        <v>51</v>
      </c>
      <c r="F111" s="16">
        <v>622</v>
      </c>
      <c r="G111" s="16">
        <f t="shared" si="5"/>
        <v>7464</v>
      </c>
      <c r="H111" s="16">
        <f t="shared" si="6"/>
        <v>51.833333333333336</v>
      </c>
      <c r="I111" s="16">
        <v>38.333333333333336</v>
      </c>
      <c r="J111" s="9">
        <v>0</v>
      </c>
      <c r="K111" s="16" t="s">
        <v>12</v>
      </c>
      <c r="L111" s="17">
        <f t="shared" si="4"/>
        <v>90.166666666666671</v>
      </c>
      <c r="M111" s="3" t="e">
        <f>VLOOKUP(D111,[1]Sheet0!$X$2:$X$732,1,FALSE)</f>
        <v>#N/A</v>
      </c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5.75" customHeight="1" x14ac:dyDescent="0.25">
      <c r="A112" s="12">
        <f t="shared" si="7"/>
        <v>111</v>
      </c>
      <c r="B112" s="13" t="s">
        <v>87</v>
      </c>
      <c r="C112" s="12" t="s">
        <v>56</v>
      </c>
      <c r="D112" s="9" t="s">
        <v>314</v>
      </c>
      <c r="E112" s="9" t="s">
        <v>52</v>
      </c>
      <c r="F112" s="16">
        <v>1212</v>
      </c>
      <c r="G112" s="16">
        <f t="shared" si="5"/>
        <v>14544</v>
      </c>
      <c r="H112" s="16">
        <f t="shared" si="6"/>
        <v>101</v>
      </c>
      <c r="I112" s="16">
        <v>38.333333333333336</v>
      </c>
      <c r="J112" s="9">
        <v>0</v>
      </c>
      <c r="K112" s="16" t="s">
        <v>12</v>
      </c>
      <c r="L112" s="17">
        <f t="shared" si="4"/>
        <v>139.33333333333334</v>
      </c>
      <c r="M112" s="3" t="e">
        <f>VLOOKUP(D112,[1]Sheet0!$X$2:$X$732,1,FALSE)</f>
        <v>#N/A</v>
      </c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5.75" customHeight="1" x14ac:dyDescent="0.25">
      <c r="A113" s="12">
        <f t="shared" si="7"/>
        <v>112</v>
      </c>
      <c r="B113" s="13" t="s">
        <v>116</v>
      </c>
      <c r="C113" s="12" t="s">
        <v>56</v>
      </c>
      <c r="D113" s="9" t="s">
        <v>315</v>
      </c>
      <c r="E113" s="9" t="s">
        <v>52</v>
      </c>
      <c r="F113" s="16">
        <v>1212</v>
      </c>
      <c r="G113" s="16">
        <f t="shared" si="5"/>
        <v>14544</v>
      </c>
      <c r="H113" s="16">
        <f t="shared" si="6"/>
        <v>101</v>
      </c>
      <c r="I113" s="16">
        <v>38.333333333333336</v>
      </c>
      <c r="J113" s="9">
        <v>0</v>
      </c>
      <c r="K113" s="16" t="s">
        <v>12</v>
      </c>
      <c r="L113" s="17">
        <f t="shared" si="4"/>
        <v>139.33333333333334</v>
      </c>
      <c r="M113" s="3" t="e">
        <f>VLOOKUP(D113,[1]Sheet0!$X$2:$X$732,1,FALSE)</f>
        <v>#N/A</v>
      </c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5.75" customHeight="1" x14ac:dyDescent="0.25">
      <c r="A114" s="12">
        <f t="shared" si="7"/>
        <v>113</v>
      </c>
      <c r="B114" s="13" t="s">
        <v>103</v>
      </c>
      <c r="C114" s="12" t="s">
        <v>56</v>
      </c>
      <c r="D114" s="9" t="s">
        <v>316</v>
      </c>
      <c r="E114" s="9" t="s">
        <v>48</v>
      </c>
      <c r="F114" s="16">
        <v>733</v>
      </c>
      <c r="G114" s="16">
        <f t="shared" si="5"/>
        <v>8796</v>
      </c>
      <c r="H114" s="16">
        <f t="shared" si="6"/>
        <v>61.083333333333336</v>
      </c>
      <c r="I114" s="16">
        <v>38.333333333333336</v>
      </c>
      <c r="J114" s="9">
        <v>0</v>
      </c>
      <c r="K114" s="16" t="s">
        <v>12</v>
      </c>
      <c r="L114" s="17">
        <f t="shared" si="4"/>
        <v>99.416666666666671</v>
      </c>
      <c r="M114" s="3" t="e">
        <f>VLOOKUP(D114,[1]Sheet0!$X$2:$X$732,1,FALSE)</f>
        <v>#N/A</v>
      </c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5.75" customHeight="1" x14ac:dyDescent="0.25">
      <c r="A115" s="12">
        <f t="shared" si="7"/>
        <v>114</v>
      </c>
      <c r="B115" s="13" t="s">
        <v>83</v>
      </c>
      <c r="C115" s="12" t="s">
        <v>56</v>
      </c>
      <c r="D115" s="9" t="s">
        <v>317</v>
      </c>
      <c r="E115" s="9" t="s">
        <v>52</v>
      </c>
      <c r="F115" s="16">
        <v>1212</v>
      </c>
      <c r="G115" s="16">
        <f t="shared" si="5"/>
        <v>14544</v>
      </c>
      <c r="H115" s="16">
        <f t="shared" si="6"/>
        <v>101</v>
      </c>
      <c r="I115" s="16">
        <v>38.333333333333336</v>
      </c>
      <c r="J115" s="9">
        <v>0</v>
      </c>
      <c r="K115" s="16" t="s">
        <v>12</v>
      </c>
      <c r="L115" s="17">
        <f t="shared" si="4"/>
        <v>139.33333333333334</v>
      </c>
      <c r="M115" s="3" t="e">
        <f>VLOOKUP(D115,[1]Sheet0!$X$2:$X$732,1,FALSE)</f>
        <v>#N/A</v>
      </c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5.75" customHeight="1" x14ac:dyDescent="0.25">
      <c r="A116" s="12">
        <f t="shared" si="7"/>
        <v>115</v>
      </c>
      <c r="B116" s="13" t="s">
        <v>159</v>
      </c>
      <c r="C116" s="12" t="s">
        <v>56</v>
      </c>
      <c r="D116" s="9" t="s">
        <v>318</v>
      </c>
      <c r="E116" s="9" t="s">
        <v>49</v>
      </c>
      <c r="F116" s="16">
        <v>986</v>
      </c>
      <c r="G116" s="16">
        <f t="shared" si="5"/>
        <v>11832</v>
      </c>
      <c r="H116" s="16">
        <f t="shared" si="6"/>
        <v>82.166666666666671</v>
      </c>
      <c r="I116" s="16">
        <v>38.333333333333336</v>
      </c>
      <c r="J116" s="9">
        <v>0</v>
      </c>
      <c r="K116" s="16" t="s">
        <v>12</v>
      </c>
      <c r="L116" s="17">
        <f t="shared" si="4"/>
        <v>120.5</v>
      </c>
      <c r="M116" s="3" t="e">
        <f>VLOOKUP(D116,[1]Sheet0!$X$2:$X$732,1,FALSE)</f>
        <v>#N/A</v>
      </c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5.75" customHeight="1" x14ac:dyDescent="0.25">
      <c r="A117" s="12">
        <f t="shared" si="7"/>
        <v>116</v>
      </c>
      <c r="B117" s="13" t="s">
        <v>129</v>
      </c>
      <c r="C117" s="12" t="s">
        <v>56</v>
      </c>
      <c r="D117" s="9" t="s">
        <v>319</v>
      </c>
      <c r="E117" s="9" t="s">
        <v>52</v>
      </c>
      <c r="F117" s="16">
        <v>1212</v>
      </c>
      <c r="G117" s="16">
        <f t="shared" si="5"/>
        <v>14544</v>
      </c>
      <c r="H117" s="16">
        <f t="shared" si="6"/>
        <v>101</v>
      </c>
      <c r="I117" s="16">
        <v>38.333333333333336</v>
      </c>
      <c r="J117" s="9">
        <v>0</v>
      </c>
      <c r="K117" s="16" t="s">
        <v>12</v>
      </c>
      <c r="L117" s="17">
        <f t="shared" si="4"/>
        <v>139.33333333333334</v>
      </c>
      <c r="M117" s="3" t="e">
        <f>VLOOKUP(D117,[1]Sheet0!$X$2:$X$732,1,FALSE)</f>
        <v>#N/A</v>
      </c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5.75" customHeight="1" x14ac:dyDescent="0.25">
      <c r="A118" s="12">
        <f t="shared" si="7"/>
        <v>117</v>
      </c>
      <c r="B118" s="13" t="s">
        <v>65</v>
      </c>
      <c r="C118" s="12" t="s">
        <v>56</v>
      </c>
      <c r="D118" s="9" t="s">
        <v>320</v>
      </c>
      <c r="E118" s="9" t="s">
        <v>51</v>
      </c>
      <c r="F118" s="16">
        <v>622</v>
      </c>
      <c r="G118" s="16">
        <f t="shared" si="5"/>
        <v>7464</v>
      </c>
      <c r="H118" s="16">
        <f t="shared" si="6"/>
        <v>51.833333333333336</v>
      </c>
      <c r="I118" s="16">
        <v>38.333333333333336</v>
      </c>
      <c r="J118" s="9">
        <v>0</v>
      </c>
      <c r="K118" s="16" t="s">
        <v>12</v>
      </c>
      <c r="L118" s="17">
        <f t="shared" si="4"/>
        <v>90.166666666666671</v>
      </c>
      <c r="M118" s="3" t="e">
        <f>VLOOKUP(D118,[1]Sheet0!$X$2:$X$732,1,FALSE)</f>
        <v>#N/A</v>
      </c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5.75" customHeight="1" x14ac:dyDescent="0.25">
      <c r="A119" s="12">
        <f t="shared" si="7"/>
        <v>118</v>
      </c>
      <c r="B119" s="13" t="s">
        <v>133</v>
      </c>
      <c r="C119" s="12" t="s">
        <v>56</v>
      </c>
      <c r="D119" s="9" t="s">
        <v>321</v>
      </c>
      <c r="E119" s="9" t="s">
        <v>49</v>
      </c>
      <c r="F119" s="16">
        <v>986</v>
      </c>
      <c r="G119" s="16">
        <f t="shared" si="5"/>
        <v>11832</v>
      </c>
      <c r="H119" s="16">
        <f t="shared" si="6"/>
        <v>82.166666666666671</v>
      </c>
      <c r="I119" s="16">
        <v>38.333333333333336</v>
      </c>
      <c r="J119" s="9">
        <v>0</v>
      </c>
      <c r="K119" s="16" t="s">
        <v>12</v>
      </c>
      <c r="L119" s="17">
        <f t="shared" si="4"/>
        <v>120.5</v>
      </c>
      <c r="M119" s="3" t="e">
        <f>VLOOKUP(D119,[1]Sheet0!$X$2:$X$732,1,FALSE)</f>
        <v>#N/A</v>
      </c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5.75" customHeight="1" x14ac:dyDescent="0.25">
      <c r="A120" s="12">
        <f t="shared" si="7"/>
        <v>119</v>
      </c>
      <c r="B120" s="13" t="s">
        <v>104</v>
      </c>
      <c r="C120" s="12" t="s">
        <v>56</v>
      </c>
      <c r="D120" s="9" t="s">
        <v>322</v>
      </c>
      <c r="E120" s="9" t="s">
        <v>44</v>
      </c>
      <c r="F120" s="16">
        <v>1676</v>
      </c>
      <c r="G120" s="16">
        <f t="shared" si="5"/>
        <v>20112</v>
      </c>
      <c r="H120" s="16">
        <f t="shared" si="6"/>
        <v>139.66666666666666</v>
      </c>
      <c r="I120" s="16">
        <v>38.333333333333336</v>
      </c>
      <c r="J120" s="9">
        <v>0</v>
      </c>
      <c r="K120" s="16" t="s">
        <v>12</v>
      </c>
      <c r="L120" s="17">
        <f t="shared" si="4"/>
        <v>178</v>
      </c>
      <c r="M120" s="3" t="e">
        <f>VLOOKUP(D120,[1]Sheet0!$X$2:$X$732,1,FALSE)</f>
        <v>#N/A</v>
      </c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5.75" customHeight="1" x14ac:dyDescent="0.25">
      <c r="A121" s="12">
        <f t="shared" si="7"/>
        <v>120</v>
      </c>
      <c r="B121" s="13" t="s">
        <v>98</v>
      </c>
      <c r="C121" s="12" t="s">
        <v>56</v>
      </c>
      <c r="D121" s="9" t="s">
        <v>323</v>
      </c>
      <c r="E121" s="9" t="s">
        <v>52</v>
      </c>
      <c r="F121" s="16">
        <v>1212</v>
      </c>
      <c r="G121" s="16">
        <f t="shared" si="5"/>
        <v>14544</v>
      </c>
      <c r="H121" s="16">
        <f t="shared" si="6"/>
        <v>101</v>
      </c>
      <c r="I121" s="16">
        <v>38.333333333333336</v>
      </c>
      <c r="J121" s="9">
        <v>0</v>
      </c>
      <c r="K121" s="16" t="s">
        <v>12</v>
      </c>
      <c r="L121" s="17">
        <f t="shared" si="4"/>
        <v>139.33333333333334</v>
      </c>
      <c r="M121" s="3" t="e">
        <f>VLOOKUP(D121,[1]Sheet0!$X$2:$X$732,1,FALSE)</f>
        <v>#N/A</v>
      </c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5.75" customHeight="1" x14ac:dyDescent="0.25">
      <c r="A122" s="12">
        <f t="shared" si="7"/>
        <v>121</v>
      </c>
      <c r="B122" s="13" t="s">
        <v>91</v>
      </c>
      <c r="C122" s="12" t="s">
        <v>56</v>
      </c>
      <c r="D122" s="9" t="s">
        <v>324</v>
      </c>
      <c r="E122" s="9" t="s">
        <v>46</v>
      </c>
      <c r="F122" s="16">
        <v>2034</v>
      </c>
      <c r="G122" s="16">
        <f t="shared" si="5"/>
        <v>24408</v>
      </c>
      <c r="H122" s="16">
        <f t="shared" si="6"/>
        <v>169.5</v>
      </c>
      <c r="I122" s="16">
        <v>38.333333333333336</v>
      </c>
      <c r="J122" s="9">
        <v>0</v>
      </c>
      <c r="K122" s="16" t="s">
        <v>12</v>
      </c>
      <c r="L122" s="17">
        <f t="shared" si="4"/>
        <v>207.83333333333334</v>
      </c>
      <c r="M122" s="3" t="e">
        <f>VLOOKUP(D122,[1]Sheet0!$X$2:$X$732,1,FALSE)</f>
        <v>#N/A</v>
      </c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5.75" customHeight="1" x14ac:dyDescent="0.25">
      <c r="A123" s="12">
        <f t="shared" si="7"/>
        <v>122</v>
      </c>
      <c r="B123" s="13" t="s">
        <v>83</v>
      </c>
      <c r="C123" s="12" t="s">
        <v>56</v>
      </c>
      <c r="D123" s="9" t="s">
        <v>325</v>
      </c>
      <c r="E123" s="9" t="s">
        <v>52</v>
      </c>
      <c r="F123" s="16">
        <v>1212</v>
      </c>
      <c r="G123" s="16">
        <f t="shared" si="5"/>
        <v>14544</v>
      </c>
      <c r="H123" s="16">
        <f t="shared" si="6"/>
        <v>101</v>
      </c>
      <c r="I123" s="16">
        <v>38.333333333333336</v>
      </c>
      <c r="J123" s="9">
        <v>0</v>
      </c>
      <c r="K123" s="16" t="s">
        <v>12</v>
      </c>
      <c r="L123" s="17">
        <f t="shared" si="4"/>
        <v>139.33333333333334</v>
      </c>
      <c r="M123" s="3" t="e">
        <f>VLOOKUP(D123,[1]Sheet0!$X$2:$X$732,1,FALSE)</f>
        <v>#N/A</v>
      </c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5.75" customHeight="1" x14ac:dyDescent="0.25">
      <c r="A124" s="12">
        <f t="shared" si="7"/>
        <v>123</v>
      </c>
      <c r="B124" s="13" t="s">
        <v>180</v>
      </c>
      <c r="C124" s="12" t="s">
        <v>56</v>
      </c>
      <c r="D124" s="9" t="s">
        <v>326</v>
      </c>
      <c r="E124" s="9" t="s">
        <v>52</v>
      </c>
      <c r="F124" s="16">
        <v>1212</v>
      </c>
      <c r="G124" s="16">
        <f t="shared" si="5"/>
        <v>14544</v>
      </c>
      <c r="H124" s="16">
        <f t="shared" si="6"/>
        <v>101</v>
      </c>
      <c r="I124" s="16">
        <v>38.333333333333336</v>
      </c>
      <c r="J124" s="9">
        <v>0</v>
      </c>
      <c r="K124" s="16" t="s">
        <v>12</v>
      </c>
      <c r="L124" s="17">
        <f t="shared" si="4"/>
        <v>139.33333333333334</v>
      </c>
      <c r="M124" s="3" t="e">
        <f>VLOOKUP(D124,[1]Sheet0!$X$2:$X$732,1,FALSE)</f>
        <v>#N/A</v>
      </c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5.75" customHeight="1" x14ac:dyDescent="0.25">
      <c r="A125" s="12">
        <f t="shared" si="7"/>
        <v>124</v>
      </c>
      <c r="B125" s="13" t="s">
        <v>84</v>
      </c>
      <c r="C125" s="12" t="s">
        <v>56</v>
      </c>
      <c r="D125" s="9" t="s">
        <v>327</v>
      </c>
      <c r="E125" s="9" t="s">
        <v>46</v>
      </c>
      <c r="F125" s="16">
        <v>2034</v>
      </c>
      <c r="G125" s="16">
        <f t="shared" si="5"/>
        <v>24408</v>
      </c>
      <c r="H125" s="16">
        <f t="shared" si="6"/>
        <v>169.5</v>
      </c>
      <c r="I125" s="16">
        <v>38.333333333333336</v>
      </c>
      <c r="J125" s="9">
        <v>0</v>
      </c>
      <c r="K125" s="16" t="s">
        <v>12</v>
      </c>
      <c r="L125" s="17">
        <f t="shared" si="4"/>
        <v>207.83333333333334</v>
      </c>
      <c r="M125" s="3" t="e">
        <f>VLOOKUP(D125,[1]Sheet0!$X$2:$X$732,1,FALSE)</f>
        <v>#N/A</v>
      </c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5.75" customHeight="1" x14ac:dyDescent="0.25">
      <c r="A126" s="12">
        <f t="shared" si="7"/>
        <v>125</v>
      </c>
      <c r="B126" s="13" t="s">
        <v>144</v>
      </c>
      <c r="C126" s="12" t="s">
        <v>56</v>
      </c>
      <c r="D126" s="9" t="s">
        <v>328</v>
      </c>
      <c r="E126" s="9" t="s">
        <v>52</v>
      </c>
      <c r="F126" s="16">
        <v>1212</v>
      </c>
      <c r="G126" s="16">
        <f t="shared" si="5"/>
        <v>14544</v>
      </c>
      <c r="H126" s="16">
        <f t="shared" si="6"/>
        <v>101</v>
      </c>
      <c r="I126" s="16">
        <v>38.333333333333336</v>
      </c>
      <c r="J126" s="9">
        <v>0</v>
      </c>
      <c r="K126" s="16" t="s">
        <v>12</v>
      </c>
      <c r="L126" s="17">
        <f t="shared" ref="L126:L182" si="8">SUM(H126:K126)</f>
        <v>139.33333333333334</v>
      </c>
      <c r="M126" s="3" t="e">
        <f>VLOOKUP(D126,[1]Sheet0!$X$2:$X$732,1,FALSE)</f>
        <v>#N/A</v>
      </c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5.75" customHeight="1" x14ac:dyDescent="0.25">
      <c r="A127" s="12">
        <f t="shared" si="7"/>
        <v>126</v>
      </c>
      <c r="B127" s="13" t="s">
        <v>120</v>
      </c>
      <c r="C127" s="12" t="s">
        <v>56</v>
      </c>
      <c r="D127" s="9" t="s">
        <v>329</v>
      </c>
      <c r="E127" s="9" t="s">
        <v>52</v>
      </c>
      <c r="F127" s="16">
        <v>1212</v>
      </c>
      <c r="G127" s="16">
        <f t="shared" ref="G127:G183" si="9">+F127*12</f>
        <v>14544</v>
      </c>
      <c r="H127" s="16">
        <f t="shared" ref="H127:H183" si="10">+F127/12</f>
        <v>101</v>
      </c>
      <c r="I127" s="16">
        <v>38.333333333333336</v>
      </c>
      <c r="J127" s="9">
        <v>0</v>
      </c>
      <c r="K127" s="16" t="s">
        <v>12</v>
      </c>
      <c r="L127" s="17">
        <f t="shared" si="8"/>
        <v>139.33333333333334</v>
      </c>
      <c r="M127" s="3" t="e">
        <f>VLOOKUP(D127,[1]Sheet0!$X$2:$X$732,1,FALSE)</f>
        <v>#N/A</v>
      </c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5.75" customHeight="1" x14ac:dyDescent="0.25">
      <c r="A128" s="12">
        <f t="shared" si="7"/>
        <v>127</v>
      </c>
      <c r="B128" s="13" t="s">
        <v>144</v>
      </c>
      <c r="C128" s="12" t="s">
        <v>56</v>
      </c>
      <c r="D128" s="9" t="s">
        <v>330</v>
      </c>
      <c r="E128" s="9" t="s">
        <v>52</v>
      </c>
      <c r="F128" s="16">
        <v>1212</v>
      </c>
      <c r="G128" s="16">
        <f t="shared" si="9"/>
        <v>14544</v>
      </c>
      <c r="H128" s="16">
        <f t="shared" si="10"/>
        <v>101</v>
      </c>
      <c r="I128" s="16">
        <v>38.333333333333336</v>
      </c>
      <c r="J128" s="9">
        <v>0</v>
      </c>
      <c r="K128" s="16" t="s">
        <v>12</v>
      </c>
      <c r="L128" s="17">
        <f t="shared" si="8"/>
        <v>139.33333333333334</v>
      </c>
      <c r="M128" s="3" t="e">
        <f>VLOOKUP(D128,[1]Sheet0!$X$2:$X$732,1,FALSE)</f>
        <v>#N/A</v>
      </c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5.75" customHeight="1" x14ac:dyDescent="0.25">
      <c r="A129" s="12">
        <f t="shared" si="7"/>
        <v>128</v>
      </c>
      <c r="B129" s="13" t="s">
        <v>87</v>
      </c>
      <c r="C129" s="12" t="s">
        <v>56</v>
      </c>
      <c r="D129" s="9" t="s">
        <v>331</v>
      </c>
      <c r="E129" s="9" t="s">
        <v>52</v>
      </c>
      <c r="F129" s="16">
        <v>1212</v>
      </c>
      <c r="G129" s="16">
        <f t="shared" si="9"/>
        <v>14544</v>
      </c>
      <c r="H129" s="16">
        <f t="shared" si="10"/>
        <v>101</v>
      </c>
      <c r="I129" s="16">
        <v>38.333333333333336</v>
      </c>
      <c r="J129" s="9">
        <v>0</v>
      </c>
      <c r="K129" s="16" t="s">
        <v>12</v>
      </c>
      <c r="L129" s="17">
        <f t="shared" si="8"/>
        <v>139.33333333333334</v>
      </c>
      <c r="M129" s="3" t="e">
        <f>VLOOKUP(D129,[1]Sheet0!$X$2:$X$732,1,FALSE)</f>
        <v>#N/A</v>
      </c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5.75" customHeight="1" x14ac:dyDescent="0.25">
      <c r="A130" s="12">
        <f t="shared" si="7"/>
        <v>129</v>
      </c>
      <c r="B130" s="13" t="s">
        <v>62</v>
      </c>
      <c r="C130" s="12" t="s">
        <v>56</v>
      </c>
      <c r="D130" s="9" t="s">
        <v>332</v>
      </c>
      <c r="E130" s="9" t="s">
        <v>44</v>
      </c>
      <c r="F130" s="16">
        <v>1676</v>
      </c>
      <c r="G130" s="16">
        <f t="shared" si="9"/>
        <v>20112</v>
      </c>
      <c r="H130" s="16">
        <f t="shared" si="10"/>
        <v>139.66666666666666</v>
      </c>
      <c r="I130" s="16">
        <v>38.333333333333336</v>
      </c>
      <c r="J130" s="9">
        <v>0</v>
      </c>
      <c r="K130" s="16" t="s">
        <v>12</v>
      </c>
      <c r="L130" s="17">
        <f t="shared" si="8"/>
        <v>178</v>
      </c>
      <c r="M130" s="3" t="e">
        <f>VLOOKUP(D130,[1]Sheet0!$X$2:$X$732,1,FALSE)</f>
        <v>#N/A</v>
      </c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5.75" customHeight="1" x14ac:dyDescent="0.25">
      <c r="A131" s="12">
        <f t="shared" si="7"/>
        <v>130</v>
      </c>
      <c r="B131" s="13" t="s">
        <v>186</v>
      </c>
      <c r="C131" s="12" t="s">
        <v>56</v>
      </c>
      <c r="D131" s="9" t="s">
        <v>333</v>
      </c>
      <c r="E131" s="9" t="s">
        <v>49</v>
      </c>
      <c r="F131" s="16">
        <v>986</v>
      </c>
      <c r="G131" s="16">
        <f t="shared" si="9"/>
        <v>11832</v>
      </c>
      <c r="H131" s="16">
        <f t="shared" si="10"/>
        <v>82.166666666666671</v>
      </c>
      <c r="I131" s="16">
        <v>38.333333333333336</v>
      </c>
      <c r="J131" s="9">
        <v>0</v>
      </c>
      <c r="K131" s="16" t="s">
        <v>12</v>
      </c>
      <c r="L131" s="17">
        <f t="shared" si="8"/>
        <v>120.5</v>
      </c>
      <c r="M131" s="3" t="e">
        <f>VLOOKUP(D131,[1]Sheet0!$X$2:$X$732,1,FALSE)</f>
        <v>#N/A</v>
      </c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5.75" customHeight="1" x14ac:dyDescent="0.25">
      <c r="A132" s="12">
        <f t="shared" ref="A132:A195" si="11">+A131+1</f>
        <v>131</v>
      </c>
      <c r="B132" s="13" t="s">
        <v>68</v>
      </c>
      <c r="C132" s="12" t="s">
        <v>56</v>
      </c>
      <c r="D132" s="9" t="s">
        <v>334</v>
      </c>
      <c r="E132" s="9" t="s">
        <v>52</v>
      </c>
      <c r="F132" s="16">
        <v>1212</v>
      </c>
      <c r="G132" s="16">
        <f t="shared" si="9"/>
        <v>14544</v>
      </c>
      <c r="H132" s="16">
        <f t="shared" si="10"/>
        <v>101</v>
      </c>
      <c r="I132" s="16">
        <v>38.333333333333336</v>
      </c>
      <c r="J132" s="9">
        <v>0</v>
      </c>
      <c r="K132" s="16" t="s">
        <v>12</v>
      </c>
      <c r="L132" s="17">
        <f t="shared" si="8"/>
        <v>139.33333333333334</v>
      </c>
      <c r="M132" s="3" t="e">
        <f>VLOOKUP(D132,[1]Sheet0!$X$2:$X$732,1,FALSE)</f>
        <v>#N/A</v>
      </c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5.75" customHeight="1" x14ac:dyDescent="0.25">
      <c r="A133" s="12">
        <f t="shared" si="11"/>
        <v>132</v>
      </c>
      <c r="B133" s="13" t="s">
        <v>99</v>
      </c>
      <c r="C133" s="12" t="s">
        <v>56</v>
      </c>
      <c r="D133" s="9" t="s">
        <v>335</v>
      </c>
      <c r="E133" s="9" t="s">
        <v>44</v>
      </c>
      <c r="F133" s="16">
        <v>1676</v>
      </c>
      <c r="G133" s="16">
        <f t="shared" si="9"/>
        <v>20112</v>
      </c>
      <c r="H133" s="16">
        <f t="shared" si="10"/>
        <v>139.66666666666666</v>
      </c>
      <c r="I133" s="16">
        <v>38.333333333333336</v>
      </c>
      <c r="J133" s="9">
        <v>0</v>
      </c>
      <c r="K133" s="16" t="s">
        <v>12</v>
      </c>
      <c r="L133" s="17">
        <f t="shared" si="8"/>
        <v>178</v>
      </c>
      <c r="M133" s="3" t="e">
        <f>VLOOKUP(D133,[1]Sheet0!$X$2:$X$732,1,FALSE)</f>
        <v>#N/A</v>
      </c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5.75" customHeight="1" x14ac:dyDescent="0.25">
      <c r="A134" s="12">
        <f t="shared" si="11"/>
        <v>133</v>
      </c>
      <c r="B134" s="13" t="s">
        <v>106</v>
      </c>
      <c r="C134" s="12" t="s">
        <v>56</v>
      </c>
      <c r="D134" s="9" t="s">
        <v>336</v>
      </c>
      <c r="E134" s="9" t="s">
        <v>52</v>
      </c>
      <c r="F134" s="16">
        <v>1212</v>
      </c>
      <c r="G134" s="16">
        <f t="shared" si="9"/>
        <v>14544</v>
      </c>
      <c r="H134" s="16">
        <f t="shared" si="10"/>
        <v>101</v>
      </c>
      <c r="I134" s="16">
        <v>38.333333333333336</v>
      </c>
      <c r="J134" s="9">
        <v>0</v>
      </c>
      <c r="K134" s="16" t="s">
        <v>12</v>
      </c>
      <c r="L134" s="17">
        <f t="shared" si="8"/>
        <v>139.33333333333334</v>
      </c>
      <c r="M134" s="3" t="e">
        <f>VLOOKUP(D134,[1]Sheet0!$X$2:$X$732,1,FALSE)</f>
        <v>#N/A</v>
      </c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5.75" customHeight="1" x14ac:dyDescent="0.25">
      <c r="A135" s="12">
        <f t="shared" si="11"/>
        <v>134</v>
      </c>
      <c r="B135" s="13" t="s">
        <v>82</v>
      </c>
      <c r="C135" s="12" t="s">
        <v>56</v>
      </c>
      <c r="D135" s="9" t="s">
        <v>337</v>
      </c>
      <c r="E135" s="9" t="s">
        <v>44</v>
      </c>
      <c r="F135" s="16">
        <v>1676</v>
      </c>
      <c r="G135" s="16">
        <f t="shared" si="9"/>
        <v>20112</v>
      </c>
      <c r="H135" s="16">
        <f t="shared" si="10"/>
        <v>139.66666666666666</v>
      </c>
      <c r="I135" s="16">
        <v>38.333333333333336</v>
      </c>
      <c r="J135" s="9">
        <v>0</v>
      </c>
      <c r="K135" s="16" t="s">
        <v>12</v>
      </c>
      <c r="L135" s="17">
        <f t="shared" si="8"/>
        <v>178</v>
      </c>
      <c r="M135" s="3" t="e">
        <f>VLOOKUP(D135,[1]Sheet0!$X$2:$X$732,1,FALSE)</f>
        <v>#N/A</v>
      </c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5.75" customHeight="1" x14ac:dyDescent="0.25">
      <c r="A136" s="12">
        <f t="shared" si="11"/>
        <v>135</v>
      </c>
      <c r="B136" s="13" t="s">
        <v>106</v>
      </c>
      <c r="C136" s="12" t="s">
        <v>56</v>
      </c>
      <c r="D136" s="9" t="s">
        <v>338</v>
      </c>
      <c r="E136" s="9" t="s">
        <v>52</v>
      </c>
      <c r="F136" s="16">
        <v>1212</v>
      </c>
      <c r="G136" s="16">
        <f t="shared" si="9"/>
        <v>14544</v>
      </c>
      <c r="H136" s="16">
        <f t="shared" si="10"/>
        <v>101</v>
      </c>
      <c r="I136" s="16">
        <v>38.333333333333336</v>
      </c>
      <c r="J136" s="9">
        <v>0</v>
      </c>
      <c r="K136" s="16" t="s">
        <v>12</v>
      </c>
      <c r="L136" s="17">
        <f t="shared" si="8"/>
        <v>139.33333333333334</v>
      </c>
      <c r="M136" s="3" t="e">
        <f>VLOOKUP(D136,[1]Sheet0!$X$2:$X$732,1,FALSE)</f>
        <v>#N/A</v>
      </c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5.75" customHeight="1" x14ac:dyDescent="0.25">
      <c r="A137" s="12">
        <f t="shared" si="11"/>
        <v>136</v>
      </c>
      <c r="B137" s="13" t="s">
        <v>106</v>
      </c>
      <c r="C137" s="12" t="s">
        <v>56</v>
      </c>
      <c r="D137" s="9" t="s">
        <v>339</v>
      </c>
      <c r="E137" s="9" t="s">
        <v>52</v>
      </c>
      <c r="F137" s="16">
        <v>1212</v>
      </c>
      <c r="G137" s="16">
        <f t="shared" si="9"/>
        <v>14544</v>
      </c>
      <c r="H137" s="16">
        <f t="shared" si="10"/>
        <v>101</v>
      </c>
      <c r="I137" s="16">
        <v>38.333333333333336</v>
      </c>
      <c r="J137" s="9">
        <v>0</v>
      </c>
      <c r="K137" s="16" t="s">
        <v>12</v>
      </c>
      <c r="L137" s="17">
        <f t="shared" si="8"/>
        <v>139.33333333333334</v>
      </c>
      <c r="M137" s="3" t="e">
        <f>VLOOKUP(D137,[1]Sheet0!$X$2:$X$732,1,FALSE)</f>
        <v>#N/A</v>
      </c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5.75" customHeight="1" x14ac:dyDescent="0.25">
      <c r="A138" s="12">
        <f t="shared" si="11"/>
        <v>137</v>
      </c>
      <c r="B138" s="13" t="s">
        <v>200</v>
      </c>
      <c r="C138" s="12" t="s">
        <v>56</v>
      </c>
      <c r="D138" s="9" t="s">
        <v>340</v>
      </c>
      <c r="E138" s="9" t="s">
        <v>44</v>
      </c>
      <c r="F138" s="16">
        <v>1676</v>
      </c>
      <c r="G138" s="16">
        <f t="shared" si="9"/>
        <v>20112</v>
      </c>
      <c r="H138" s="16">
        <f t="shared" si="10"/>
        <v>139.66666666666666</v>
      </c>
      <c r="I138" s="16">
        <v>38.333333333333336</v>
      </c>
      <c r="J138" s="9">
        <v>0</v>
      </c>
      <c r="K138" s="16" t="s">
        <v>12</v>
      </c>
      <c r="L138" s="17">
        <f t="shared" si="8"/>
        <v>178</v>
      </c>
      <c r="M138" s="3" t="e">
        <f>VLOOKUP(D138,[1]Sheet0!$X$2:$X$732,1,FALSE)</f>
        <v>#N/A</v>
      </c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5.75" customHeight="1" x14ac:dyDescent="0.25">
      <c r="A139" s="12">
        <f t="shared" si="11"/>
        <v>138</v>
      </c>
      <c r="B139" s="13" t="s">
        <v>88</v>
      </c>
      <c r="C139" s="12" t="s">
        <v>56</v>
      </c>
      <c r="D139" s="9" t="s">
        <v>341</v>
      </c>
      <c r="E139" s="9" t="s">
        <v>44</v>
      </c>
      <c r="F139" s="16">
        <v>1676</v>
      </c>
      <c r="G139" s="16">
        <f t="shared" si="9"/>
        <v>20112</v>
      </c>
      <c r="H139" s="16">
        <f t="shared" si="10"/>
        <v>139.66666666666666</v>
      </c>
      <c r="I139" s="16">
        <v>38.333333333333336</v>
      </c>
      <c r="J139" s="9">
        <v>0</v>
      </c>
      <c r="K139" s="16" t="s">
        <v>12</v>
      </c>
      <c r="L139" s="17">
        <f t="shared" si="8"/>
        <v>178</v>
      </c>
      <c r="M139" s="3" t="e">
        <f>VLOOKUP(D139,[1]Sheet0!$X$2:$X$732,1,FALSE)</f>
        <v>#N/A</v>
      </c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5.75" customHeight="1" x14ac:dyDescent="0.25">
      <c r="A140" s="12">
        <f t="shared" si="11"/>
        <v>139</v>
      </c>
      <c r="B140" s="13" t="s">
        <v>91</v>
      </c>
      <c r="C140" s="12" t="s">
        <v>56</v>
      </c>
      <c r="D140" s="9" t="s">
        <v>342</v>
      </c>
      <c r="E140" s="9" t="s">
        <v>46</v>
      </c>
      <c r="F140" s="16">
        <v>2034</v>
      </c>
      <c r="G140" s="16">
        <f t="shared" si="9"/>
        <v>24408</v>
      </c>
      <c r="H140" s="16">
        <f t="shared" si="10"/>
        <v>169.5</v>
      </c>
      <c r="I140" s="16">
        <v>38.333333333333336</v>
      </c>
      <c r="J140" s="9">
        <v>0</v>
      </c>
      <c r="K140" s="16" t="s">
        <v>12</v>
      </c>
      <c r="L140" s="17">
        <f t="shared" si="8"/>
        <v>207.83333333333334</v>
      </c>
      <c r="M140" s="3" t="e">
        <f>VLOOKUP(D140,[1]Sheet0!$X$2:$X$732,1,FALSE)</f>
        <v>#N/A</v>
      </c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5.75" customHeight="1" x14ac:dyDescent="0.25">
      <c r="A141" s="12">
        <f t="shared" si="11"/>
        <v>140</v>
      </c>
      <c r="B141" s="13" t="s">
        <v>118</v>
      </c>
      <c r="C141" s="12" t="s">
        <v>56</v>
      </c>
      <c r="D141" s="9" t="s">
        <v>343</v>
      </c>
      <c r="E141" s="9" t="s">
        <v>46</v>
      </c>
      <c r="F141" s="16">
        <v>2034</v>
      </c>
      <c r="G141" s="16">
        <f t="shared" si="9"/>
        <v>24408</v>
      </c>
      <c r="H141" s="16">
        <f t="shared" si="10"/>
        <v>169.5</v>
      </c>
      <c r="I141" s="16">
        <v>38.333333333333336</v>
      </c>
      <c r="J141" s="9">
        <v>0</v>
      </c>
      <c r="K141" s="16" t="s">
        <v>12</v>
      </c>
      <c r="L141" s="17">
        <f t="shared" si="8"/>
        <v>207.83333333333334</v>
      </c>
      <c r="M141" s="3" t="e">
        <f>VLOOKUP(D141,[1]Sheet0!$X$2:$X$732,1,FALSE)</f>
        <v>#N/A</v>
      </c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5.75" customHeight="1" x14ac:dyDescent="0.25">
      <c r="A142" s="12">
        <f t="shared" si="11"/>
        <v>141</v>
      </c>
      <c r="B142" s="13" t="s">
        <v>167</v>
      </c>
      <c r="C142" s="12" t="s">
        <v>56</v>
      </c>
      <c r="D142" s="9" t="s">
        <v>344</v>
      </c>
      <c r="E142" s="9" t="s">
        <v>46</v>
      </c>
      <c r="F142" s="16">
        <v>2034</v>
      </c>
      <c r="G142" s="16">
        <f t="shared" si="9"/>
        <v>24408</v>
      </c>
      <c r="H142" s="16">
        <f t="shared" si="10"/>
        <v>169.5</v>
      </c>
      <c r="I142" s="16">
        <v>38.333333333333336</v>
      </c>
      <c r="J142" s="9">
        <v>0</v>
      </c>
      <c r="K142" s="16" t="s">
        <v>12</v>
      </c>
      <c r="L142" s="17">
        <f t="shared" si="8"/>
        <v>207.83333333333334</v>
      </c>
      <c r="M142" s="3" t="e">
        <f>VLOOKUP(D142,[1]Sheet0!$X$2:$X$732,1,FALSE)</f>
        <v>#N/A</v>
      </c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5.75" customHeight="1" x14ac:dyDescent="0.25">
      <c r="A143" s="12">
        <f t="shared" si="11"/>
        <v>142</v>
      </c>
      <c r="B143" s="13" t="s">
        <v>182</v>
      </c>
      <c r="C143" s="12" t="s">
        <v>56</v>
      </c>
      <c r="D143" s="9" t="s">
        <v>345</v>
      </c>
      <c r="E143" s="9" t="s">
        <v>49</v>
      </c>
      <c r="F143" s="16">
        <v>986</v>
      </c>
      <c r="G143" s="16">
        <f t="shared" si="9"/>
        <v>11832</v>
      </c>
      <c r="H143" s="16">
        <f t="shared" si="10"/>
        <v>82.166666666666671</v>
      </c>
      <c r="I143" s="16">
        <v>38.333333333333336</v>
      </c>
      <c r="J143" s="9">
        <v>0</v>
      </c>
      <c r="K143" s="16" t="s">
        <v>12</v>
      </c>
      <c r="L143" s="17">
        <f t="shared" si="8"/>
        <v>120.5</v>
      </c>
      <c r="M143" s="3" t="e">
        <f>VLOOKUP(D143,[1]Sheet0!$X$2:$X$732,1,FALSE)</f>
        <v>#N/A</v>
      </c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5.75" customHeight="1" x14ac:dyDescent="0.25">
      <c r="A144" s="12">
        <f t="shared" si="11"/>
        <v>143</v>
      </c>
      <c r="B144" s="13" t="s">
        <v>104</v>
      </c>
      <c r="C144" s="12" t="s">
        <v>56</v>
      </c>
      <c r="D144" s="9" t="s">
        <v>346</v>
      </c>
      <c r="E144" s="9" t="s">
        <v>44</v>
      </c>
      <c r="F144" s="16">
        <v>1676</v>
      </c>
      <c r="G144" s="16">
        <f t="shared" si="9"/>
        <v>20112</v>
      </c>
      <c r="H144" s="16">
        <f t="shared" si="10"/>
        <v>139.66666666666666</v>
      </c>
      <c r="I144" s="16">
        <v>38.333333333333336</v>
      </c>
      <c r="J144" s="9">
        <v>0</v>
      </c>
      <c r="K144" s="16" t="s">
        <v>12</v>
      </c>
      <c r="L144" s="17">
        <f t="shared" si="8"/>
        <v>178</v>
      </c>
      <c r="M144" s="3" t="e">
        <f>VLOOKUP(D144,[1]Sheet0!$X$2:$X$732,1,FALSE)</f>
        <v>#N/A</v>
      </c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5.75" customHeight="1" x14ac:dyDescent="0.25">
      <c r="A145" s="12">
        <f t="shared" si="11"/>
        <v>144</v>
      </c>
      <c r="B145" s="13" t="s">
        <v>83</v>
      </c>
      <c r="C145" s="12" t="s">
        <v>56</v>
      </c>
      <c r="D145" s="9" t="s">
        <v>347</v>
      </c>
      <c r="E145" s="9" t="s">
        <v>52</v>
      </c>
      <c r="F145" s="16">
        <v>1212</v>
      </c>
      <c r="G145" s="16">
        <f t="shared" si="9"/>
        <v>14544</v>
      </c>
      <c r="H145" s="16">
        <f t="shared" si="10"/>
        <v>101</v>
      </c>
      <c r="I145" s="16">
        <v>38.333333333333336</v>
      </c>
      <c r="J145" s="9">
        <v>0</v>
      </c>
      <c r="K145" s="16" t="s">
        <v>12</v>
      </c>
      <c r="L145" s="17">
        <f t="shared" si="8"/>
        <v>139.33333333333334</v>
      </c>
      <c r="M145" s="3" t="e">
        <f>VLOOKUP(D145,[1]Sheet0!$X$2:$X$732,1,FALSE)</f>
        <v>#N/A</v>
      </c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5.75" customHeight="1" x14ac:dyDescent="0.25">
      <c r="A146" s="12">
        <f t="shared" si="11"/>
        <v>145</v>
      </c>
      <c r="B146" s="13" t="s">
        <v>163</v>
      </c>
      <c r="C146" s="12" t="s">
        <v>56</v>
      </c>
      <c r="D146" s="9" t="s">
        <v>348</v>
      </c>
      <c r="E146" s="9" t="s">
        <v>49</v>
      </c>
      <c r="F146" s="16">
        <v>986</v>
      </c>
      <c r="G146" s="16">
        <f t="shared" si="9"/>
        <v>11832</v>
      </c>
      <c r="H146" s="16">
        <f t="shared" si="10"/>
        <v>82.166666666666671</v>
      </c>
      <c r="I146" s="16">
        <v>38.333333333333336</v>
      </c>
      <c r="J146" s="9">
        <v>0</v>
      </c>
      <c r="K146" s="16" t="s">
        <v>12</v>
      </c>
      <c r="L146" s="17">
        <f t="shared" si="8"/>
        <v>120.5</v>
      </c>
      <c r="M146" s="3" t="e">
        <f>VLOOKUP(D146,[1]Sheet0!$X$2:$X$732,1,FALSE)</f>
        <v>#N/A</v>
      </c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 x14ac:dyDescent="0.25">
      <c r="A147" s="12">
        <f t="shared" si="11"/>
        <v>146</v>
      </c>
      <c r="B147" s="13" t="s">
        <v>71</v>
      </c>
      <c r="C147" s="12" t="s">
        <v>56</v>
      </c>
      <c r="D147" s="9" t="s">
        <v>349</v>
      </c>
      <c r="E147" s="9" t="s">
        <v>44</v>
      </c>
      <c r="F147" s="16">
        <v>1676</v>
      </c>
      <c r="G147" s="16">
        <f t="shared" si="9"/>
        <v>20112</v>
      </c>
      <c r="H147" s="16">
        <f t="shared" si="10"/>
        <v>139.66666666666666</v>
      </c>
      <c r="I147" s="16">
        <v>38.333333333333336</v>
      </c>
      <c r="J147" s="9">
        <v>0</v>
      </c>
      <c r="K147" s="16" t="s">
        <v>12</v>
      </c>
      <c r="L147" s="17">
        <f t="shared" si="8"/>
        <v>178</v>
      </c>
      <c r="M147" s="3" t="e">
        <f>VLOOKUP(D147,[1]Sheet0!$X$2:$X$732,1,FALSE)</f>
        <v>#N/A</v>
      </c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5.75" customHeight="1" x14ac:dyDescent="0.25">
      <c r="A148" s="12">
        <f t="shared" si="11"/>
        <v>147</v>
      </c>
      <c r="B148" s="13" t="s">
        <v>99</v>
      </c>
      <c r="C148" s="12" t="s">
        <v>56</v>
      </c>
      <c r="D148" s="9" t="s">
        <v>350</v>
      </c>
      <c r="E148" s="9" t="s">
        <v>44</v>
      </c>
      <c r="F148" s="16">
        <v>1676</v>
      </c>
      <c r="G148" s="16">
        <f t="shared" si="9"/>
        <v>20112</v>
      </c>
      <c r="H148" s="16">
        <f t="shared" si="10"/>
        <v>139.66666666666666</v>
      </c>
      <c r="I148" s="16">
        <v>38.333333333333336</v>
      </c>
      <c r="J148" s="9">
        <v>0</v>
      </c>
      <c r="K148" s="16" t="s">
        <v>12</v>
      </c>
      <c r="L148" s="17">
        <f t="shared" si="8"/>
        <v>178</v>
      </c>
      <c r="M148" s="3" t="e">
        <f>VLOOKUP(D148,[1]Sheet0!$X$2:$X$732,1,FALSE)</f>
        <v>#N/A</v>
      </c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 x14ac:dyDescent="0.25">
      <c r="A149" s="12">
        <f t="shared" si="11"/>
        <v>148</v>
      </c>
      <c r="B149" s="13" t="s">
        <v>185</v>
      </c>
      <c r="C149" s="12" t="s">
        <v>56</v>
      </c>
      <c r="D149" s="9" t="s">
        <v>351</v>
      </c>
      <c r="E149" s="9" t="s">
        <v>46</v>
      </c>
      <c r="F149" s="16">
        <v>2034</v>
      </c>
      <c r="G149" s="16">
        <f t="shared" si="9"/>
        <v>24408</v>
      </c>
      <c r="H149" s="16">
        <f t="shared" si="10"/>
        <v>169.5</v>
      </c>
      <c r="I149" s="16">
        <v>38.333333333333336</v>
      </c>
      <c r="J149" s="9">
        <v>0</v>
      </c>
      <c r="K149" s="16" t="s">
        <v>12</v>
      </c>
      <c r="L149" s="17">
        <f t="shared" si="8"/>
        <v>207.83333333333334</v>
      </c>
      <c r="M149" s="3" t="e">
        <f>VLOOKUP(D149,[1]Sheet0!$X$2:$X$732,1,FALSE)</f>
        <v>#N/A</v>
      </c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 x14ac:dyDescent="0.25">
      <c r="A150" s="12">
        <f t="shared" si="11"/>
        <v>149</v>
      </c>
      <c r="B150" s="13" t="s">
        <v>133</v>
      </c>
      <c r="C150" s="12" t="s">
        <v>56</v>
      </c>
      <c r="D150" s="9" t="s">
        <v>352</v>
      </c>
      <c r="E150" s="9" t="s">
        <v>49</v>
      </c>
      <c r="F150" s="16">
        <v>986</v>
      </c>
      <c r="G150" s="16">
        <f t="shared" si="9"/>
        <v>11832</v>
      </c>
      <c r="H150" s="16">
        <f t="shared" si="10"/>
        <v>82.166666666666671</v>
      </c>
      <c r="I150" s="16">
        <v>38.333333333333336</v>
      </c>
      <c r="J150" s="9">
        <v>0</v>
      </c>
      <c r="K150" s="16" t="s">
        <v>12</v>
      </c>
      <c r="L150" s="17">
        <f t="shared" si="8"/>
        <v>120.5</v>
      </c>
      <c r="M150" s="3" t="e">
        <f>VLOOKUP(D150,[1]Sheet0!$X$2:$X$732,1,FALSE)</f>
        <v>#N/A</v>
      </c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 x14ac:dyDescent="0.25">
      <c r="A151" s="12">
        <f t="shared" si="11"/>
        <v>150</v>
      </c>
      <c r="B151" s="13" t="s">
        <v>153</v>
      </c>
      <c r="C151" s="12" t="s">
        <v>56</v>
      </c>
      <c r="D151" s="9" t="s">
        <v>353</v>
      </c>
      <c r="E151" s="9" t="s">
        <v>44</v>
      </c>
      <c r="F151" s="16">
        <v>1676</v>
      </c>
      <c r="G151" s="16">
        <f t="shared" si="9"/>
        <v>20112</v>
      </c>
      <c r="H151" s="16">
        <f t="shared" si="10"/>
        <v>139.66666666666666</v>
      </c>
      <c r="I151" s="16">
        <v>38.333333333333336</v>
      </c>
      <c r="J151" s="9">
        <v>0</v>
      </c>
      <c r="K151" s="16" t="s">
        <v>12</v>
      </c>
      <c r="L151" s="17">
        <f t="shared" si="8"/>
        <v>178</v>
      </c>
      <c r="M151" s="3" t="e">
        <f>VLOOKUP(D151,[1]Sheet0!$X$2:$X$732,1,FALSE)</f>
        <v>#N/A</v>
      </c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 x14ac:dyDescent="0.25">
      <c r="A152" s="12">
        <f t="shared" si="11"/>
        <v>151</v>
      </c>
      <c r="B152" s="13" t="s">
        <v>104</v>
      </c>
      <c r="C152" s="12" t="s">
        <v>56</v>
      </c>
      <c r="D152" s="9" t="s">
        <v>354</v>
      </c>
      <c r="E152" s="9" t="s">
        <v>44</v>
      </c>
      <c r="F152" s="16">
        <v>1676</v>
      </c>
      <c r="G152" s="16">
        <f t="shared" si="9"/>
        <v>20112</v>
      </c>
      <c r="H152" s="16">
        <f t="shared" si="10"/>
        <v>139.66666666666666</v>
      </c>
      <c r="I152" s="16">
        <v>38.333333333333336</v>
      </c>
      <c r="J152" s="9">
        <v>0</v>
      </c>
      <c r="K152" s="16" t="s">
        <v>12</v>
      </c>
      <c r="L152" s="17">
        <f t="shared" si="8"/>
        <v>178</v>
      </c>
      <c r="M152" s="3" t="e">
        <f>VLOOKUP(D152,[1]Sheet0!$X$2:$X$732,1,FALSE)</f>
        <v>#N/A</v>
      </c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 x14ac:dyDescent="0.25">
      <c r="A153" s="12">
        <f t="shared" si="11"/>
        <v>152</v>
      </c>
      <c r="B153" s="13" t="s">
        <v>89</v>
      </c>
      <c r="C153" s="12" t="s">
        <v>56</v>
      </c>
      <c r="D153" s="9" t="s">
        <v>355</v>
      </c>
      <c r="E153" s="9" t="s">
        <v>44</v>
      </c>
      <c r="F153" s="16">
        <v>1676</v>
      </c>
      <c r="G153" s="16">
        <f t="shared" si="9"/>
        <v>20112</v>
      </c>
      <c r="H153" s="16">
        <f t="shared" si="10"/>
        <v>139.66666666666666</v>
      </c>
      <c r="I153" s="16">
        <v>38.333333333333336</v>
      </c>
      <c r="J153" s="9">
        <v>0</v>
      </c>
      <c r="K153" s="16" t="s">
        <v>12</v>
      </c>
      <c r="L153" s="17">
        <f t="shared" si="8"/>
        <v>178</v>
      </c>
      <c r="M153" s="3" t="e">
        <f>VLOOKUP(D153,[1]Sheet0!$X$2:$X$732,1,FALSE)</f>
        <v>#N/A</v>
      </c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 x14ac:dyDescent="0.25">
      <c r="A154" s="12">
        <f t="shared" si="11"/>
        <v>153</v>
      </c>
      <c r="B154" s="13" t="s">
        <v>84</v>
      </c>
      <c r="C154" s="12" t="s">
        <v>56</v>
      </c>
      <c r="D154" s="9" t="s">
        <v>356</v>
      </c>
      <c r="E154" s="9" t="s">
        <v>46</v>
      </c>
      <c r="F154" s="16">
        <v>2034</v>
      </c>
      <c r="G154" s="16">
        <f t="shared" si="9"/>
        <v>24408</v>
      </c>
      <c r="H154" s="16">
        <f t="shared" si="10"/>
        <v>169.5</v>
      </c>
      <c r="I154" s="16">
        <v>38.333333333333336</v>
      </c>
      <c r="J154" s="9">
        <v>0</v>
      </c>
      <c r="K154" s="16" t="s">
        <v>12</v>
      </c>
      <c r="L154" s="17">
        <f t="shared" si="8"/>
        <v>207.83333333333334</v>
      </c>
      <c r="M154" s="3" t="e">
        <f>VLOOKUP(D154,[1]Sheet0!$X$2:$X$732,1,FALSE)</f>
        <v>#N/A</v>
      </c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 x14ac:dyDescent="0.25">
      <c r="A155" s="12">
        <f t="shared" si="11"/>
        <v>154</v>
      </c>
      <c r="B155" s="13" t="s">
        <v>99</v>
      </c>
      <c r="C155" s="12" t="s">
        <v>56</v>
      </c>
      <c r="D155" s="9" t="s">
        <v>357</v>
      </c>
      <c r="E155" s="9" t="s">
        <v>44</v>
      </c>
      <c r="F155" s="16">
        <v>1676</v>
      </c>
      <c r="G155" s="16">
        <f t="shared" si="9"/>
        <v>20112</v>
      </c>
      <c r="H155" s="16">
        <f t="shared" si="10"/>
        <v>139.66666666666666</v>
      </c>
      <c r="I155" s="16">
        <v>38.333333333333336</v>
      </c>
      <c r="J155" s="9">
        <v>0</v>
      </c>
      <c r="K155" s="16" t="s">
        <v>12</v>
      </c>
      <c r="L155" s="17">
        <f t="shared" si="8"/>
        <v>178</v>
      </c>
      <c r="M155" s="3" t="e">
        <f>VLOOKUP(D155,[1]Sheet0!$X$2:$X$732,1,FALSE)</f>
        <v>#N/A</v>
      </c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 x14ac:dyDescent="0.25">
      <c r="A156" s="12">
        <f t="shared" si="11"/>
        <v>155</v>
      </c>
      <c r="B156" s="13" t="s">
        <v>68</v>
      </c>
      <c r="C156" s="12" t="s">
        <v>56</v>
      </c>
      <c r="D156" s="9" t="s">
        <v>358</v>
      </c>
      <c r="E156" s="9" t="s">
        <v>52</v>
      </c>
      <c r="F156" s="16">
        <v>1212</v>
      </c>
      <c r="G156" s="16">
        <f t="shared" si="9"/>
        <v>14544</v>
      </c>
      <c r="H156" s="16">
        <f t="shared" si="10"/>
        <v>101</v>
      </c>
      <c r="I156" s="16">
        <v>38.333333333333336</v>
      </c>
      <c r="J156" s="9">
        <v>0</v>
      </c>
      <c r="K156" s="16" t="s">
        <v>12</v>
      </c>
      <c r="L156" s="17">
        <f t="shared" si="8"/>
        <v>139.33333333333334</v>
      </c>
      <c r="M156" s="3" t="e">
        <f>VLOOKUP(D156,[1]Sheet0!$X$2:$X$732,1,FALSE)</f>
        <v>#N/A</v>
      </c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 x14ac:dyDescent="0.25">
      <c r="A157" s="12">
        <f t="shared" si="11"/>
        <v>156</v>
      </c>
      <c r="B157" s="13" t="s">
        <v>74</v>
      </c>
      <c r="C157" s="12" t="s">
        <v>56</v>
      </c>
      <c r="D157" s="9" t="s">
        <v>359</v>
      </c>
      <c r="E157" s="9" t="s">
        <v>52</v>
      </c>
      <c r="F157" s="16">
        <v>1212</v>
      </c>
      <c r="G157" s="16">
        <f t="shared" si="9"/>
        <v>14544</v>
      </c>
      <c r="H157" s="16">
        <f t="shared" si="10"/>
        <v>101</v>
      </c>
      <c r="I157" s="16">
        <v>38.333333333333336</v>
      </c>
      <c r="J157" s="9">
        <v>0</v>
      </c>
      <c r="K157" s="16" t="s">
        <v>12</v>
      </c>
      <c r="L157" s="17">
        <f t="shared" si="8"/>
        <v>139.33333333333334</v>
      </c>
      <c r="M157" s="3" t="e">
        <f>VLOOKUP(D157,[1]Sheet0!$X$2:$X$732,1,FALSE)</f>
        <v>#N/A</v>
      </c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 x14ac:dyDescent="0.25">
      <c r="A158" s="12">
        <f t="shared" si="11"/>
        <v>157</v>
      </c>
      <c r="B158" s="13" t="s">
        <v>144</v>
      </c>
      <c r="C158" s="12" t="s">
        <v>56</v>
      </c>
      <c r="D158" s="9" t="s">
        <v>360</v>
      </c>
      <c r="E158" s="9" t="s">
        <v>52</v>
      </c>
      <c r="F158" s="16">
        <v>1212</v>
      </c>
      <c r="G158" s="16">
        <f t="shared" si="9"/>
        <v>14544</v>
      </c>
      <c r="H158" s="16">
        <f t="shared" si="10"/>
        <v>101</v>
      </c>
      <c r="I158" s="16">
        <v>38.333333333333336</v>
      </c>
      <c r="J158" s="9">
        <v>0</v>
      </c>
      <c r="K158" s="16" t="s">
        <v>12</v>
      </c>
      <c r="L158" s="17">
        <f t="shared" si="8"/>
        <v>139.33333333333334</v>
      </c>
      <c r="M158" s="3" t="e">
        <f>VLOOKUP(D158,[1]Sheet0!$X$2:$X$732,1,FALSE)</f>
        <v>#N/A</v>
      </c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 x14ac:dyDescent="0.25">
      <c r="A159" s="12">
        <f t="shared" si="11"/>
        <v>158</v>
      </c>
      <c r="B159" s="13" t="s">
        <v>87</v>
      </c>
      <c r="C159" s="12" t="s">
        <v>56</v>
      </c>
      <c r="D159" s="9" t="s">
        <v>361</v>
      </c>
      <c r="E159" s="9" t="s">
        <v>52</v>
      </c>
      <c r="F159" s="16">
        <v>1212</v>
      </c>
      <c r="G159" s="16">
        <f t="shared" si="9"/>
        <v>14544</v>
      </c>
      <c r="H159" s="16">
        <f t="shared" si="10"/>
        <v>101</v>
      </c>
      <c r="I159" s="16">
        <v>38.333333333333336</v>
      </c>
      <c r="J159" s="9">
        <v>0</v>
      </c>
      <c r="K159" s="16" t="s">
        <v>12</v>
      </c>
      <c r="L159" s="17">
        <f t="shared" si="8"/>
        <v>139.33333333333334</v>
      </c>
      <c r="M159" s="3" t="e">
        <f>VLOOKUP(D159,[1]Sheet0!$X$2:$X$732,1,FALSE)</f>
        <v>#N/A</v>
      </c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 x14ac:dyDescent="0.25">
      <c r="A160" s="12">
        <f t="shared" si="11"/>
        <v>159</v>
      </c>
      <c r="B160" s="13" t="s">
        <v>168</v>
      </c>
      <c r="C160" s="12" t="s">
        <v>56</v>
      </c>
      <c r="D160" s="9" t="s">
        <v>362</v>
      </c>
      <c r="E160" s="9" t="s">
        <v>44</v>
      </c>
      <c r="F160" s="16">
        <v>1676</v>
      </c>
      <c r="G160" s="16">
        <f t="shared" si="9"/>
        <v>20112</v>
      </c>
      <c r="H160" s="16">
        <f t="shared" si="10"/>
        <v>139.66666666666666</v>
      </c>
      <c r="I160" s="16">
        <v>38.333333333333336</v>
      </c>
      <c r="J160" s="9">
        <v>0</v>
      </c>
      <c r="K160" s="16" t="s">
        <v>12</v>
      </c>
      <c r="L160" s="17">
        <f t="shared" si="8"/>
        <v>178</v>
      </c>
      <c r="M160" s="3" t="e">
        <f>VLOOKUP(D160,[1]Sheet0!$X$2:$X$732,1,FALSE)</f>
        <v>#N/A</v>
      </c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5.75" customHeight="1" x14ac:dyDescent="0.25">
      <c r="A161" s="12">
        <f t="shared" si="11"/>
        <v>160</v>
      </c>
      <c r="B161" s="13" t="s">
        <v>209</v>
      </c>
      <c r="C161" s="12" t="s">
        <v>56</v>
      </c>
      <c r="D161" s="9" t="s">
        <v>363</v>
      </c>
      <c r="E161" s="9" t="s">
        <v>44</v>
      </c>
      <c r="F161" s="16">
        <v>1676</v>
      </c>
      <c r="G161" s="16">
        <f t="shared" si="9"/>
        <v>20112</v>
      </c>
      <c r="H161" s="16">
        <f t="shared" si="10"/>
        <v>139.66666666666666</v>
      </c>
      <c r="I161" s="16">
        <v>38.333333333333336</v>
      </c>
      <c r="J161" s="9">
        <v>0</v>
      </c>
      <c r="K161" s="16" t="s">
        <v>12</v>
      </c>
      <c r="L161" s="17">
        <f t="shared" si="8"/>
        <v>178</v>
      </c>
      <c r="M161" s="3" t="e">
        <f>VLOOKUP(D161,[1]Sheet0!$X$2:$X$732,1,FALSE)</f>
        <v>#N/A</v>
      </c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5.75" customHeight="1" x14ac:dyDescent="0.25">
      <c r="A162" s="12">
        <f t="shared" si="11"/>
        <v>161</v>
      </c>
      <c r="B162" s="13" t="s">
        <v>124</v>
      </c>
      <c r="C162" s="12" t="s">
        <v>56</v>
      </c>
      <c r="D162" s="9" t="s">
        <v>364</v>
      </c>
      <c r="E162" s="9" t="s">
        <v>44</v>
      </c>
      <c r="F162" s="16">
        <v>1676</v>
      </c>
      <c r="G162" s="16">
        <f t="shared" si="9"/>
        <v>20112</v>
      </c>
      <c r="H162" s="16">
        <f t="shared" si="10"/>
        <v>139.66666666666666</v>
      </c>
      <c r="I162" s="16">
        <v>38.333333333333336</v>
      </c>
      <c r="J162" s="9">
        <v>0</v>
      </c>
      <c r="K162" s="16" t="s">
        <v>12</v>
      </c>
      <c r="L162" s="17">
        <f t="shared" si="8"/>
        <v>178</v>
      </c>
      <c r="M162" s="3" t="e">
        <f>VLOOKUP(D162,[1]Sheet0!$X$2:$X$732,1,FALSE)</f>
        <v>#N/A</v>
      </c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5.75" customHeight="1" x14ac:dyDescent="0.25">
      <c r="A163" s="12">
        <f t="shared" si="11"/>
        <v>162</v>
      </c>
      <c r="B163" s="13" t="s">
        <v>129</v>
      </c>
      <c r="C163" s="12" t="s">
        <v>56</v>
      </c>
      <c r="D163" s="9" t="s">
        <v>365</v>
      </c>
      <c r="E163" s="9" t="s">
        <v>52</v>
      </c>
      <c r="F163" s="16">
        <v>1212</v>
      </c>
      <c r="G163" s="16">
        <f t="shared" si="9"/>
        <v>14544</v>
      </c>
      <c r="H163" s="16">
        <f t="shared" si="10"/>
        <v>101</v>
      </c>
      <c r="I163" s="16">
        <v>38.333333333333336</v>
      </c>
      <c r="J163" s="9">
        <v>0</v>
      </c>
      <c r="K163" s="16" t="s">
        <v>12</v>
      </c>
      <c r="L163" s="17">
        <f t="shared" si="8"/>
        <v>139.33333333333334</v>
      </c>
      <c r="M163" s="3" t="e">
        <f>VLOOKUP(D163,[1]Sheet0!$X$2:$X$732,1,FALSE)</f>
        <v>#N/A</v>
      </c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5.75" customHeight="1" x14ac:dyDescent="0.25">
      <c r="A164" s="12">
        <f t="shared" si="11"/>
        <v>163</v>
      </c>
      <c r="B164" s="13" t="s">
        <v>71</v>
      </c>
      <c r="C164" s="12" t="s">
        <v>56</v>
      </c>
      <c r="D164" s="9" t="s">
        <v>366</v>
      </c>
      <c r="E164" s="9" t="s">
        <v>44</v>
      </c>
      <c r="F164" s="16">
        <v>1676</v>
      </c>
      <c r="G164" s="16">
        <f t="shared" si="9"/>
        <v>20112</v>
      </c>
      <c r="H164" s="16">
        <f t="shared" si="10"/>
        <v>139.66666666666666</v>
      </c>
      <c r="I164" s="16">
        <v>38.333333333333336</v>
      </c>
      <c r="J164" s="9">
        <v>0</v>
      </c>
      <c r="K164" s="16" t="s">
        <v>12</v>
      </c>
      <c r="L164" s="17">
        <f t="shared" si="8"/>
        <v>178</v>
      </c>
      <c r="M164" s="3" t="e">
        <f>VLOOKUP(D164,[1]Sheet0!$X$2:$X$732,1,FALSE)</f>
        <v>#N/A</v>
      </c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5.75" customHeight="1" x14ac:dyDescent="0.25">
      <c r="A165" s="12">
        <f t="shared" si="11"/>
        <v>164</v>
      </c>
      <c r="B165" s="13" t="s">
        <v>178</v>
      </c>
      <c r="C165" s="12" t="s">
        <v>56</v>
      </c>
      <c r="D165" s="9" t="s">
        <v>367</v>
      </c>
      <c r="E165" s="9" t="s">
        <v>52</v>
      </c>
      <c r="F165" s="16">
        <v>1212</v>
      </c>
      <c r="G165" s="16">
        <f t="shared" si="9"/>
        <v>14544</v>
      </c>
      <c r="H165" s="16">
        <f t="shared" si="10"/>
        <v>101</v>
      </c>
      <c r="I165" s="16">
        <v>38.333333333333336</v>
      </c>
      <c r="J165" s="9">
        <v>0</v>
      </c>
      <c r="K165" s="16" t="s">
        <v>12</v>
      </c>
      <c r="L165" s="17">
        <f t="shared" si="8"/>
        <v>139.33333333333334</v>
      </c>
      <c r="M165" s="3" t="e">
        <f>VLOOKUP(D165,[1]Sheet0!$X$2:$X$732,1,FALSE)</f>
        <v>#N/A</v>
      </c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5.75" customHeight="1" x14ac:dyDescent="0.25">
      <c r="A166" s="12">
        <f t="shared" si="11"/>
        <v>165</v>
      </c>
      <c r="B166" s="13" t="s">
        <v>120</v>
      </c>
      <c r="C166" s="12" t="s">
        <v>56</v>
      </c>
      <c r="D166" s="9" t="s">
        <v>368</v>
      </c>
      <c r="E166" s="9" t="s">
        <v>52</v>
      </c>
      <c r="F166" s="16">
        <v>1212</v>
      </c>
      <c r="G166" s="16">
        <f t="shared" si="9"/>
        <v>14544</v>
      </c>
      <c r="H166" s="16">
        <f t="shared" si="10"/>
        <v>101</v>
      </c>
      <c r="I166" s="16">
        <v>38.333333333333336</v>
      </c>
      <c r="J166" s="9">
        <v>0</v>
      </c>
      <c r="K166" s="16" t="s">
        <v>12</v>
      </c>
      <c r="L166" s="17">
        <f t="shared" si="8"/>
        <v>139.33333333333334</v>
      </c>
      <c r="M166" s="3" t="e">
        <f>VLOOKUP(D166,[1]Sheet0!$X$2:$X$732,1,FALSE)</f>
        <v>#N/A</v>
      </c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5.75" customHeight="1" x14ac:dyDescent="0.25">
      <c r="A167" s="12">
        <f t="shared" si="11"/>
        <v>166</v>
      </c>
      <c r="B167" s="13" t="s">
        <v>91</v>
      </c>
      <c r="C167" s="12" t="s">
        <v>56</v>
      </c>
      <c r="D167" s="9" t="s">
        <v>369</v>
      </c>
      <c r="E167" s="9" t="s">
        <v>46</v>
      </c>
      <c r="F167" s="16">
        <v>2034</v>
      </c>
      <c r="G167" s="16">
        <f t="shared" si="9"/>
        <v>24408</v>
      </c>
      <c r="H167" s="16">
        <f t="shared" si="10"/>
        <v>169.5</v>
      </c>
      <c r="I167" s="16">
        <v>38.333333333333336</v>
      </c>
      <c r="J167" s="9">
        <v>0</v>
      </c>
      <c r="K167" s="16" t="s">
        <v>12</v>
      </c>
      <c r="L167" s="17">
        <f t="shared" si="8"/>
        <v>207.83333333333334</v>
      </c>
      <c r="M167" s="3" t="e">
        <f>VLOOKUP(D167,[1]Sheet0!$X$2:$X$732,1,FALSE)</f>
        <v>#N/A</v>
      </c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5.75" customHeight="1" x14ac:dyDescent="0.25">
      <c r="A168" s="12">
        <f t="shared" si="11"/>
        <v>167</v>
      </c>
      <c r="B168" s="13" t="s">
        <v>71</v>
      </c>
      <c r="C168" s="12" t="s">
        <v>56</v>
      </c>
      <c r="D168" s="9" t="s">
        <v>370</v>
      </c>
      <c r="E168" s="9" t="s">
        <v>44</v>
      </c>
      <c r="F168" s="16">
        <v>1676</v>
      </c>
      <c r="G168" s="16">
        <f t="shared" si="9"/>
        <v>20112</v>
      </c>
      <c r="H168" s="16">
        <f t="shared" si="10"/>
        <v>139.66666666666666</v>
      </c>
      <c r="I168" s="16">
        <v>38.333333333333336</v>
      </c>
      <c r="J168" s="9">
        <v>0</v>
      </c>
      <c r="K168" s="16" t="s">
        <v>12</v>
      </c>
      <c r="L168" s="17">
        <f t="shared" si="8"/>
        <v>178</v>
      </c>
      <c r="M168" s="3" t="e">
        <f>VLOOKUP(D168,[1]Sheet0!$X$2:$X$732,1,FALSE)</f>
        <v>#N/A</v>
      </c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5.75" customHeight="1" x14ac:dyDescent="0.25">
      <c r="A169" s="12">
        <f t="shared" si="11"/>
        <v>168</v>
      </c>
      <c r="B169" s="13" t="s">
        <v>194</v>
      </c>
      <c r="C169" s="12" t="s">
        <v>56</v>
      </c>
      <c r="D169" s="9" t="s">
        <v>371</v>
      </c>
      <c r="E169" s="9" t="s">
        <v>46</v>
      </c>
      <c r="F169" s="16">
        <v>2034</v>
      </c>
      <c r="G169" s="16">
        <f t="shared" si="9"/>
        <v>24408</v>
      </c>
      <c r="H169" s="16">
        <f t="shared" si="10"/>
        <v>169.5</v>
      </c>
      <c r="I169" s="16">
        <v>38.333333333333336</v>
      </c>
      <c r="J169" s="9">
        <v>0</v>
      </c>
      <c r="K169" s="16" t="s">
        <v>12</v>
      </c>
      <c r="L169" s="17">
        <f t="shared" si="8"/>
        <v>207.83333333333334</v>
      </c>
      <c r="M169" s="3" t="e">
        <f>VLOOKUP(D169,[1]Sheet0!$X$2:$X$732,1,FALSE)</f>
        <v>#N/A</v>
      </c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5.75" customHeight="1" x14ac:dyDescent="0.25">
      <c r="A170" s="12">
        <f t="shared" si="11"/>
        <v>169</v>
      </c>
      <c r="B170" s="13" t="s">
        <v>99</v>
      </c>
      <c r="C170" s="12" t="s">
        <v>56</v>
      </c>
      <c r="D170" s="9" t="s">
        <v>372</v>
      </c>
      <c r="E170" s="9" t="s">
        <v>44</v>
      </c>
      <c r="F170" s="16">
        <v>1676</v>
      </c>
      <c r="G170" s="16">
        <f t="shared" si="9"/>
        <v>20112</v>
      </c>
      <c r="H170" s="16">
        <f t="shared" si="10"/>
        <v>139.66666666666666</v>
      </c>
      <c r="I170" s="16">
        <v>38.333333333333336</v>
      </c>
      <c r="J170" s="9">
        <v>0</v>
      </c>
      <c r="K170" s="16" t="s">
        <v>12</v>
      </c>
      <c r="L170" s="17">
        <f t="shared" si="8"/>
        <v>178</v>
      </c>
      <c r="M170" s="3" t="e">
        <f>VLOOKUP(D170,[1]Sheet0!$X$2:$X$732,1,FALSE)</f>
        <v>#N/A</v>
      </c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5.75" customHeight="1" x14ac:dyDescent="0.25">
      <c r="A171" s="12">
        <f t="shared" si="11"/>
        <v>170</v>
      </c>
      <c r="B171" s="13" t="s">
        <v>120</v>
      </c>
      <c r="C171" s="12" t="s">
        <v>56</v>
      </c>
      <c r="D171" s="9" t="s">
        <v>373</v>
      </c>
      <c r="E171" s="9" t="s">
        <v>52</v>
      </c>
      <c r="F171" s="16">
        <v>1212</v>
      </c>
      <c r="G171" s="16">
        <f t="shared" si="9"/>
        <v>14544</v>
      </c>
      <c r="H171" s="16">
        <f t="shared" si="10"/>
        <v>101</v>
      </c>
      <c r="I171" s="16">
        <v>38.333333333333336</v>
      </c>
      <c r="J171" s="9">
        <v>0</v>
      </c>
      <c r="K171" s="16" t="s">
        <v>12</v>
      </c>
      <c r="L171" s="17">
        <f t="shared" si="8"/>
        <v>139.33333333333334</v>
      </c>
      <c r="M171" s="3" t="e">
        <f>VLOOKUP(D171,[1]Sheet0!$X$2:$X$732,1,FALSE)</f>
        <v>#N/A</v>
      </c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5.75" customHeight="1" x14ac:dyDescent="0.25">
      <c r="A172" s="12">
        <f t="shared" si="11"/>
        <v>171</v>
      </c>
      <c r="B172" s="13" t="s">
        <v>83</v>
      </c>
      <c r="C172" s="12" t="s">
        <v>56</v>
      </c>
      <c r="D172" s="9" t="s">
        <v>374</v>
      </c>
      <c r="E172" s="9" t="s">
        <v>52</v>
      </c>
      <c r="F172" s="16">
        <v>1212</v>
      </c>
      <c r="G172" s="16">
        <f t="shared" si="9"/>
        <v>14544</v>
      </c>
      <c r="H172" s="16">
        <f t="shared" si="10"/>
        <v>101</v>
      </c>
      <c r="I172" s="16">
        <v>38.333333333333336</v>
      </c>
      <c r="J172" s="9">
        <v>0</v>
      </c>
      <c r="K172" s="16" t="s">
        <v>12</v>
      </c>
      <c r="L172" s="17">
        <f t="shared" si="8"/>
        <v>139.33333333333334</v>
      </c>
      <c r="M172" s="3" t="e">
        <f>VLOOKUP(D172,[1]Sheet0!$X$2:$X$732,1,FALSE)</f>
        <v>#N/A</v>
      </c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5.75" customHeight="1" x14ac:dyDescent="0.25">
      <c r="A173" s="12">
        <f t="shared" si="11"/>
        <v>172</v>
      </c>
      <c r="B173" s="13" t="s">
        <v>103</v>
      </c>
      <c r="C173" s="12" t="s">
        <v>56</v>
      </c>
      <c r="D173" s="9" t="s">
        <v>375</v>
      </c>
      <c r="E173" s="9" t="s">
        <v>48</v>
      </c>
      <c r="F173" s="16">
        <v>733</v>
      </c>
      <c r="G173" s="16">
        <f t="shared" si="9"/>
        <v>8796</v>
      </c>
      <c r="H173" s="16">
        <f t="shared" si="10"/>
        <v>61.083333333333336</v>
      </c>
      <c r="I173" s="16">
        <v>38.333333333333336</v>
      </c>
      <c r="J173" s="9">
        <v>0</v>
      </c>
      <c r="K173" s="16" t="s">
        <v>12</v>
      </c>
      <c r="L173" s="17">
        <f t="shared" si="8"/>
        <v>99.416666666666671</v>
      </c>
      <c r="M173" s="3" t="e">
        <f>VLOOKUP(D173,[1]Sheet0!$X$2:$X$732,1,FALSE)</f>
        <v>#N/A</v>
      </c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5.75" customHeight="1" x14ac:dyDescent="0.25">
      <c r="A174" s="12">
        <f t="shared" si="11"/>
        <v>173</v>
      </c>
      <c r="B174" s="13" t="s">
        <v>148</v>
      </c>
      <c r="C174" s="12" t="s">
        <v>56</v>
      </c>
      <c r="D174" s="9" t="s">
        <v>376</v>
      </c>
      <c r="E174" s="9" t="s">
        <v>49</v>
      </c>
      <c r="F174" s="16">
        <v>986</v>
      </c>
      <c r="G174" s="16">
        <f t="shared" si="9"/>
        <v>11832</v>
      </c>
      <c r="H174" s="16">
        <f t="shared" si="10"/>
        <v>82.166666666666671</v>
      </c>
      <c r="I174" s="16">
        <v>38.333333333333336</v>
      </c>
      <c r="J174" s="9">
        <v>0</v>
      </c>
      <c r="K174" s="16" t="s">
        <v>12</v>
      </c>
      <c r="L174" s="17">
        <f t="shared" si="8"/>
        <v>120.5</v>
      </c>
      <c r="M174" s="3" t="e">
        <f>VLOOKUP(D174,[1]Sheet0!$X$2:$X$732,1,FALSE)</f>
        <v>#N/A</v>
      </c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5.75" customHeight="1" x14ac:dyDescent="0.25">
      <c r="A175" s="12">
        <f t="shared" si="11"/>
        <v>174</v>
      </c>
      <c r="B175" s="13" t="s">
        <v>70</v>
      </c>
      <c r="C175" s="12" t="s">
        <v>56</v>
      </c>
      <c r="D175" s="9" t="s">
        <v>377</v>
      </c>
      <c r="E175" s="9" t="s">
        <v>44</v>
      </c>
      <c r="F175" s="16">
        <v>1676</v>
      </c>
      <c r="G175" s="16">
        <f t="shared" si="9"/>
        <v>20112</v>
      </c>
      <c r="H175" s="16">
        <f t="shared" si="10"/>
        <v>139.66666666666666</v>
      </c>
      <c r="I175" s="16">
        <v>38.333333333333336</v>
      </c>
      <c r="J175" s="9">
        <v>0</v>
      </c>
      <c r="K175" s="16" t="s">
        <v>12</v>
      </c>
      <c r="L175" s="17">
        <f t="shared" si="8"/>
        <v>178</v>
      </c>
      <c r="M175" s="3" t="e">
        <f>VLOOKUP(D175,[1]Sheet0!$X$2:$X$732,1,FALSE)</f>
        <v>#N/A</v>
      </c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5.75" customHeight="1" x14ac:dyDescent="0.25">
      <c r="A176" s="12">
        <f t="shared" si="11"/>
        <v>175</v>
      </c>
      <c r="B176" s="13" t="s">
        <v>182</v>
      </c>
      <c r="C176" s="12" t="s">
        <v>56</v>
      </c>
      <c r="D176" s="9" t="s">
        <v>378</v>
      </c>
      <c r="E176" s="9" t="s">
        <v>49</v>
      </c>
      <c r="F176" s="16">
        <v>986</v>
      </c>
      <c r="G176" s="16">
        <f t="shared" si="9"/>
        <v>11832</v>
      </c>
      <c r="H176" s="16">
        <f t="shared" si="10"/>
        <v>82.166666666666671</v>
      </c>
      <c r="I176" s="16">
        <v>38.333333333333336</v>
      </c>
      <c r="J176" s="9">
        <v>0</v>
      </c>
      <c r="K176" s="16" t="s">
        <v>12</v>
      </c>
      <c r="L176" s="17">
        <f t="shared" si="8"/>
        <v>120.5</v>
      </c>
      <c r="M176" s="3" t="e">
        <f>VLOOKUP(D176,[1]Sheet0!$X$2:$X$732,1,FALSE)</f>
        <v>#N/A</v>
      </c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5.75" customHeight="1" x14ac:dyDescent="0.25">
      <c r="A177" s="12">
        <f t="shared" si="11"/>
        <v>176</v>
      </c>
      <c r="B177" s="13" t="s">
        <v>115</v>
      </c>
      <c r="C177" s="12" t="s">
        <v>56</v>
      </c>
      <c r="D177" s="9" t="s">
        <v>379</v>
      </c>
      <c r="E177" s="9" t="s">
        <v>49</v>
      </c>
      <c r="F177" s="16">
        <v>986</v>
      </c>
      <c r="G177" s="16">
        <f t="shared" si="9"/>
        <v>11832</v>
      </c>
      <c r="H177" s="16">
        <f t="shared" si="10"/>
        <v>82.166666666666671</v>
      </c>
      <c r="I177" s="16">
        <v>38.333333333333336</v>
      </c>
      <c r="J177" s="9">
        <v>0</v>
      </c>
      <c r="K177" s="16" t="s">
        <v>12</v>
      </c>
      <c r="L177" s="17">
        <f t="shared" si="8"/>
        <v>120.5</v>
      </c>
      <c r="M177" s="3" t="e">
        <f>VLOOKUP(D177,[1]Sheet0!$X$2:$X$732,1,FALSE)</f>
        <v>#N/A</v>
      </c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5.75" customHeight="1" x14ac:dyDescent="0.25">
      <c r="A178" s="12">
        <f t="shared" si="11"/>
        <v>177</v>
      </c>
      <c r="B178" s="13" t="s">
        <v>77</v>
      </c>
      <c r="C178" s="12" t="s">
        <v>56</v>
      </c>
      <c r="D178" s="9" t="s">
        <v>380</v>
      </c>
      <c r="E178" s="9" t="s">
        <v>48</v>
      </c>
      <c r="F178" s="16">
        <v>733</v>
      </c>
      <c r="G178" s="16">
        <f t="shared" si="9"/>
        <v>8796</v>
      </c>
      <c r="H178" s="16">
        <f t="shared" si="10"/>
        <v>61.083333333333336</v>
      </c>
      <c r="I178" s="16">
        <v>38.333333333333336</v>
      </c>
      <c r="J178" s="9">
        <v>0</v>
      </c>
      <c r="K178" s="16" t="s">
        <v>12</v>
      </c>
      <c r="L178" s="17">
        <f t="shared" si="8"/>
        <v>99.416666666666671</v>
      </c>
      <c r="M178" s="3" t="e">
        <f>VLOOKUP(D178,[1]Sheet0!$X$2:$X$732,1,FALSE)</f>
        <v>#N/A</v>
      </c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5.75" customHeight="1" x14ac:dyDescent="0.25">
      <c r="A179" s="12">
        <f t="shared" si="11"/>
        <v>178</v>
      </c>
      <c r="B179" s="13" t="s">
        <v>173</v>
      </c>
      <c r="C179" s="12" t="s">
        <v>56</v>
      </c>
      <c r="D179" s="9" t="s">
        <v>381</v>
      </c>
      <c r="E179" s="9" t="s">
        <v>46</v>
      </c>
      <c r="F179" s="16">
        <v>2034</v>
      </c>
      <c r="G179" s="16">
        <f t="shared" si="9"/>
        <v>24408</v>
      </c>
      <c r="H179" s="16">
        <f t="shared" si="10"/>
        <v>169.5</v>
      </c>
      <c r="I179" s="16">
        <v>38.333333333333336</v>
      </c>
      <c r="J179" s="9">
        <v>0</v>
      </c>
      <c r="K179" s="16" t="s">
        <v>12</v>
      </c>
      <c r="L179" s="17">
        <f t="shared" si="8"/>
        <v>207.83333333333334</v>
      </c>
      <c r="M179" s="3" t="e">
        <f>VLOOKUP(D179,[1]Sheet0!$X$2:$X$732,1,FALSE)</f>
        <v>#N/A</v>
      </c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5.75" customHeight="1" x14ac:dyDescent="0.25">
      <c r="A180" s="12">
        <f t="shared" si="11"/>
        <v>179</v>
      </c>
      <c r="B180" s="13" t="s">
        <v>71</v>
      </c>
      <c r="C180" s="12" t="s">
        <v>56</v>
      </c>
      <c r="D180" s="9" t="s">
        <v>382</v>
      </c>
      <c r="E180" s="9" t="s">
        <v>44</v>
      </c>
      <c r="F180" s="16">
        <v>1676</v>
      </c>
      <c r="G180" s="16">
        <f t="shared" si="9"/>
        <v>20112</v>
      </c>
      <c r="H180" s="16">
        <f t="shared" si="10"/>
        <v>139.66666666666666</v>
      </c>
      <c r="I180" s="16">
        <v>38.333333333333336</v>
      </c>
      <c r="J180" s="9">
        <v>0</v>
      </c>
      <c r="K180" s="16" t="s">
        <v>12</v>
      </c>
      <c r="L180" s="17">
        <f t="shared" si="8"/>
        <v>178</v>
      </c>
      <c r="M180" s="3" t="e">
        <f>VLOOKUP(D180,[1]Sheet0!$X$2:$X$732,1,FALSE)</f>
        <v>#N/A</v>
      </c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5.75" customHeight="1" x14ac:dyDescent="0.25">
      <c r="A181" s="12">
        <f t="shared" si="11"/>
        <v>180</v>
      </c>
      <c r="B181" s="13" t="s">
        <v>64</v>
      </c>
      <c r="C181" s="12" t="s">
        <v>56</v>
      </c>
      <c r="D181" s="9" t="s">
        <v>383</v>
      </c>
      <c r="E181" s="9" t="s">
        <v>48</v>
      </c>
      <c r="F181" s="16">
        <v>733</v>
      </c>
      <c r="G181" s="16">
        <f t="shared" si="9"/>
        <v>8796</v>
      </c>
      <c r="H181" s="16">
        <f t="shared" si="10"/>
        <v>61.083333333333336</v>
      </c>
      <c r="I181" s="16">
        <v>38.333333333333336</v>
      </c>
      <c r="J181" s="9">
        <v>0</v>
      </c>
      <c r="K181" s="16" t="s">
        <v>12</v>
      </c>
      <c r="L181" s="17">
        <f t="shared" si="8"/>
        <v>99.416666666666671</v>
      </c>
      <c r="M181" s="3" t="e">
        <f>VLOOKUP(D181,[1]Sheet0!$X$2:$X$732,1,FALSE)</f>
        <v>#N/A</v>
      </c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5.75" customHeight="1" x14ac:dyDescent="0.25">
      <c r="A182" s="12">
        <f t="shared" si="11"/>
        <v>181</v>
      </c>
      <c r="B182" s="13" t="s">
        <v>71</v>
      </c>
      <c r="C182" s="12" t="s">
        <v>56</v>
      </c>
      <c r="D182" s="9" t="s">
        <v>384</v>
      </c>
      <c r="E182" s="9" t="s">
        <v>44</v>
      </c>
      <c r="F182" s="16">
        <v>1676</v>
      </c>
      <c r="G182" s="16">
        <f t="shared" si="9"/>
        <v>20112</v>
      </c>
      <c r="H182" s="16">
        <f t="shared" si="10"/>
        <v>139.66666666666666</v>
      </c>
      <c r="I182" s="16">
        <v>38.333333333333336</v>
      </c>
      <c r="J182" s="9">
        <v>0</v>
      </c>
      <c r="K182" s="16" t="s">
        <v>12</v>
      </c>
      <c r="L182" s="17">
        <f t="shared" si="8"/>
        <v>178</v>
      </c>
      <c r="M182" s="3" t="e">
        <f>VLOOKUP(D182,[1]Sheet0!$X$2:$X$732,1,FALSE)</f>
        <v>#N/A</v>
      </c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5.75" customHeight="1" x14ac:dyDescent="0.25">
      <c r="A183" s="12">
        <f t="shared" si="11"/>
        <v>182</v>
      </c>
      <c r="B183" s="13" t="s">
        <v>120</v>
      </c>
      <c r="C183" s="12" t="s">
        <v>56</v>
      </c>
      <c r="D183" s="9" t="s">
        <v>385</v>
      </c>
      <c r="E183" s="9" t="s">
        <v>52</v>
      </c>
      <c r="F183" s="16">
        <v>1212</v>
      </c>
      <c r="G183" s="16">
        <f t="shared" si="9"/>
        <v>14544</v>
      </c>
      <c r="H183" s="16">
        <f t="shared" si="10"/>
        <v>101</v>
      </c>
      <c r="I183" s="16">
        <v>38.333333333333336</v>
      </c>
      <c r="J183" s="9">
        <v>0</v>
      </c>
      <c r="K183" s="16" t="s">
        <v>12</v>
      </c>
      <c r="L183" s="17">
        <f t="shared" ref="L183:L235" si="12">SUM(H183:K183)</f>
        <v>139.33333333333334</v>
      </c>
      <c r="M183" s="3" t="e">
        <f>VLOOKUP(D183,[1]Sheet0!$X$2:$X$732,1,FALSE)</f>
        <v>#N/A</v>
      </c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5.75" customHeight="1" x14ac:dyDescent="0.25">
      <c r="A184" s="12">
        <f t="shared" si="11"/>
        <v>183</v>
      </c>
      <c r="B184" s="13" t="s">
        <v>110</v>
      </c>
      <c r="C184" s="12" t="s">
        <v>56</v>
      </c>
      <c r="D184" s="9" t="s">
        <v>386</v>
      </c>
      <c r="E184" s="9" t="s">
        <v>44</v>
      </c>
      <c r="F184" s="16">
        <v>1676</v>
      </c>
      <c r="G184" s="16">
        <f t="shared" ref="G184:G236" si="13">+F184*12</f>
        <v>20112</v>
      </c>
      <c r="H184" s="16">
        <f t="shared" ref="H184:H236" si="14">+F184/12</f>
        <v>139.66666666666666</v>
      </c>
      <c r="I184" s="16">
        <v>38.333333333333336</v>
      </c>
      <c r="J184" s="9">
        <v>0</v>
      </c>
      <c r="K184" s="16" t="s">
        <v>12</v>
      </c>
      <c r="L184" s="17">
        <f t="shared" si="12"/>
        <v>178</v>
      </c>
      <c r="M184" s="3" t="e">
        <f>VLOOKUP(D184,[1]Sheet0!$X$2:$X$732,1,FALSE)</f>
        <v>#N/A</v>
      </c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5.75" customHeight="1" x14ac:dyDescent="0.25">
      <c r="A185" s="12">
        <f t="shared" si="11"/>
        <v>184</v>
      </c>
      <c r="B185" s="13" t="s">
        <v>65</v>
      </c>
      <c r="C185" s="12" t="s">
        <v>56</v>
      </c>
      <c r="D185" s="9" t="s">
        <v>387</v>
      </c>
      <c r="E185" s="9" t="s">
        <v>51</v>
      </c>
      <c r="F185" s="16">
        <v>622</v>
      </c>
      <c r="G185" s="16">
        <f t="shared" si="13"/>
        <v>7464</v>
      </c>
      <c r="H185" s="16">
        <f t="shared" si="14"/>
        <v>51.833333333333336</v>
      </c>
      <c r="I185" s="16">
        <v>38.333333333333336</v>
      </c>
      <c r="J185" s="9">
        <v>0</v>
      </c>
      <c r="K185" s="16" t="s">
        <v>12</v>
      </c>
      <c r="L185" s="17">
        <f t="shared" si="12"/>
        <v>90.166666666666671</v>
      </c>
      <c r="M185" s="3" t="e">
        <f>VLOOKUP(D185,[1]Sheet0!$X$2:$X$732,1,FALSE)</f>
        <v>#N/A</v>
      </c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5.75" customHeight="1" x14ac:dyDescent="0.25">
      <c r="A186" s="12">
        <f t="shared" si="11"/>
        <v>185</v>
      </c>
      <c r="B186" s="13" t="s">
        <v>110</v>
      </c>
      <c r="C186" s="12" t="s">
        <v>56</v>
      </c>
      <c r="D186" s="9" t="s">
        <v>388</v>
      </c>
      <c r="E186" s="9" t="s">
        <v>44</v>
      </c>
      <c r="F186" s="16">
        <v>1676</v>
      </c>
      <c r="G186" s="16">
        <f t="shared" si="13"/>
        <v>20112</v>
      </c>
      <c r="H186" s="16">
        <f t="shared" si="14"/>
        <v>139.66666666666666</v>
      </c>
      <c r="I186" s="16">
        <v>38.333333333333336</v>
      </c>
      <c r="J186" s="9">
        <v>0</v>
      </c>
      <c r="K186" s="16" t="s">
        <v>12</v>
      </c>
      <c r="L186" s="17">
        <f t="shared" si="12"/>
        <v>178</v>
      </c>
      <c r="M186" s="3" t="e">
        <f>VLOOKUP(D186,[1]Sheet0!$X$2:$X$732,1,FALSE)</f>
        <v>#N/A</v>
      </c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5.75" customHeight="1" x14ac:dyDescent="0.25">
      <c r="A187" s="12">
        <f t="shared" si="11"/>
        <v>186</v>
      </c>
      <c r="B187" s="13" t="s">
        <v>142</v>
      </c>
      <c r="C187" s="12" t="s">
        <v>56</v>
      </c>
      <c r="D187" s="9" t="s">
        <v>389</v>
      </c>
      <c r="E187" s="9" t="s">
        <v>49</v>
      </c>
      <c r="F187" s="16">
        <v>986</v>
      </c>
      <c r="G187" s="16">
        <f t="shared" si="13"/>
        <v>11832</v>
      </c>
      <c r="H187" s="16">
        <f t="shared" si="14"/>
        <v>82.166666666666671</v>
      </c>
      <c r="I187" s="16">
        <v>38.333333333333336</v>
      </c>
      <c r="J187" s="9">
        <v>0</v>
      </c>
      <c r="K187" s="16" t="s">
        <v>12</v>
      </c>
      <c r="L187" s="17">
        <f t="shared" si="12"/>
        <v>120.5</v>
      </c>
      <c r="M187" s="3" t="e">
        <f>VLOOKUP(D187,[1]Sheet0!$X$2:$X$732,1,FALSE)</f>
        <v>#N/A</v>
      </c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5.75" customHeight="1" x14ac:dyDescent="0.25">
      <c r="A188" s="12">
        <f t="shared" si="11"/>
        <v>187</v>
      </c>
      <c r="B188" s="13" t="s">
        <v>98</v>
      </c>
      <c r="C188" s="12" t="s">
        <v>56</v>
      </c>
      <c r="D188" s="9" t="s">
        <v>390</v>
      </c>
      <c r="E188" s="9" t="s">
        <v>52</v>
      </c>
      <c r="F188" s="16">
        <v>1212</v>
      </c>
      <c r="G188" s="16">
        <f t="shared" si="13"/>
        <v>14544</v>
      </c>
      <c r="H188" s="16">
        <f t="shared" si="14"/>
        <v>101</v>
      </c>
      <c r="I188" s="16">
        <v>38.333333333333336</v>
      </c>
      <c r="J188" s="9">
        <v>0</v>
      </c>
      <c r="K188" s="16" t="s">
        <v>12</v>
      </c>
      <c r="L188" s="17">
        <f t="shared" si="12"/>
        <v>139.33333333333334</v>
      </c>
      <c r="M188" s="3" t="e">
        <f>VLOOKUP(D188,[1]Sheet0!$X$2:$X$732,1,FALSE)</f>
        <v>#N/A</v>
      </c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5.75" customHeight="1" x14ac:dyDescent="0.25">
      <c r="A189" s="12">
        <f t="shared" si="11"/>
        <v>188</v>
      </c>
      <c r="B189" s="13" t="s">
        <v>88</v>
      </c>
      <c r="C189" s="12" t="s">
        <v>56</v>
      </c>
      <c r="D189" s="9" t="s">
        <v>391</v>
      </c>
      <c r="E189" s="9" t="s">
        <v>44</v>
      </c>
      <c r="F189" s="16">
        <v>1676</v>
      </c>
      <c r="G189" s="16">
        <f t="shared" si="13"/>
        <v>20112</v>
      </c>
      <c r="H189" s="16">
        <f t="shared" si="14"/>
        <v>139.66666666666666</v>
      </c>
      <c r="I189" s="16">
        <v>38.333333333333336</v>
      </c>
      <c r="J189" s="9">
        <v>0</v>
      </c>
      <c r="K189" s="16" t="s">
        <v>12</v>
      </c>
      <c r="L189" s="17">
        <f t="shared" si="12"/>
        <v>178</v>
      </c>
      <c r="M189" s="3" t="e">
        <f>VLOOKUP(D189,[1]Sheet0!$X$2:$X$732,1,FALSE)</f>
        <v>#N/A</v>
      </c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5.75" customHeight="1" x14ac:dyDescent="0.25">
      <c r="A190" s="12">
        <f t="shared" si="11"/>
        <v>189</v>
      </c>
      <c r="B190" s="13" t="s">
        <v>117</v>
      </c>
      <c r="C190" s="12" t="s">
        <v>56</v>
      </c>
      <c r="D190" s="9" t="s">
        <v>392</v>
      </c>
      <c r="E190" s="9" t="s">
        <v>49</v>
      </c>
      <c r="F190" s="16">
        <v>986</v>
      </c>
      <c r="G190" s="16">
        <f t="shared" si="13"/>
        <v>11832</v>
      </c>
      <c r="H190" s="16">
        <f t="shared" si="14"/>
        <v>82.166666666666671</v>
      </c>
      <c r="I190" s="16">
        <v>38.333333333333336</v>
      </c>
      <c r="J190" s="9">
        <v>0</v>
      </c>
      <c r="K190" s="16" t="s">
        <v>12</v>
      </c>
      <c r="L190" s="17">
        <f t="shared" si="12"/>
        <v>120.5</v>
      </c>
      <c r="M190" s="3" t="e">
        <f>VLOOKUP(D190,[1]Sheet0!$X$2:$X$732,1,FALSE)</f>
        <v>#N/A</v>
      </c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5.75" customHeight="1" x14ac:dyDescent="0.25">
      <c r="A191" s="12">
        <f t="shared" si="11"/>
        <v>190</v>
      </c>
      <c r="B191" s="13" t="s">
        <v>194</v>
      </c>
      <c r="C191" s="12" t="s">
        <v>56</v>
      </c>
      <c r="D191" s="9" t="s">
        <v>393</v>
      </c>
      <c r="E191" s="9" t="s">
        <v>46</v>
      </c>
      <c r="F191" s="16">
        <v>2034</v>
      </c>
      <c r="G191" s="16">
        <f t="shared" si="13"/>
        <v>24408</v>
      </c>
      <c r="H191" s="16">
        <f t="shared" si="14"/>
        <v>169.5</v>
      </c>
      <c r="I191" s="16">
        <v>38.333333333333336</v>
      </c>
      <c r="J191" s="9">
        <v>0</v>
      </c>
      <c r="K191" s="16" t="s">
        <v>12</v>
      </c>
      <c r="L191" s="17">
        <f t="shared" si="12"/>
        <v>207.83333333333334</v>
      </c>
      <c r="M191" s="3" t="e">
        <f>VLOOKUP(D191,[1]Sheet0!$X$2:$X$732,1,FALSE)</f>
        <v>#N/A</v>
      </c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5.75" customHeight="1" x14ac:dyDescent="0.25">
      <c r="A192" s="12">
        <f t="shared" si="11"/>
        <v>191</v>
      </c>
      <c r="B192" s="13" t="s">
        <v>158</v>
      </c>
      <c r="C192" s="12" t="s">
        <v>56</v>
      </c>
      <c r="D192" s="9" t="s">
        <v>394</v>
      </c>
      <c r="E192" s="9" t="s">
        <v>46</v>
      </c>
      <c r="F192" s="16">
        <v>2034</v>
      </c>
      <c r="G192" s="16">
        <f t="shared" si="13"/>
        <v>24408</v>
      </c>
      <c r="H192" s="16">
        <f t="shared" si="14"/>
        <v>169.5</v>
      </c>
      <c r="I192" s="16">
        <v>38.333333333333336</v>
      </c>
      <c r="J192" s="9">
        <v>0</v>
      </c>
      <c r="K192" s="16" t="s">
        <v>12</v>
      </c>
      <c r="L192" s="17">
        <f t="shared" si="12"/>
        <v>207.83333333333334</v>
      </c>
      <c r="M192" s="3" t="e">
        <f>VLOOKUP(D192,[1]Sheet0!$X$2:$X$732,1,FALSE)</f>
        <v>#N/A</v>
      </c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5.75" customHeight="1" x14ac:dyDescent="0.25">
      <c r="A193" s="12">
        <f t="shared" si="11"/>
        <v>192</v>
      </c>
      <c r="B193" s="13" t="s">
        <v>104</v>
      </c>
      <c r="C193" s="12" t="s">
        <v>56</v>
      </c>
      <c r="D193" s="9" t="s">
        <v>395</v>
      </c>
      <c r="E193" s="9" t="s">
        <v>44</v>
      </c>
      <c r="F193" s="16">
        <v>1676</v>
      </c>
      <c r="G193" s="16">
        <f t="shared" si="13"/>
        <v>20112</v>
      </c>
      <c r="H193" s="16">
        <f t="shared" si="14"/>
        <v>139.66666666666666</v>
      </c>
      <c r="I193" s="16">
        <v>38.333333333333336</v>
      </c>
      <c r="J193" s="9">
        <v>0</v>
      </c>
      <c r="K193" s="16" t="s">
        <v>12</v>
      </c>
      <c r="L193" s="17">
        <f t="shared" si="12"/>
        <v>178</v>
      </c>
      <c r="M193" s="3" t="e">
        <f>VLOOKUP(D193,[1]Sheet0!$X$2:$X$732,1,FALSE)</f>
        <v>#N/A</v>
      </c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5.75" customHeight="1" x14ac:dyDescent="0.25">
      <c r="A194" s="12">
        <f t="shared" si="11"/>
        <v>193</v>
      </c>
      <c r="B194" s="13" t="s">
        <v>74</v>
      </c>
      <c r="C194" s="12" t="s">
        <v>56</v>
      </c>
      <c r="D194" s="9" t="s">
        <v>396</v>
      </c>
      <c r="E194" s="9" t="s">
        <v>52</v>
      </c>
      <c r="F194" s="16">
        <v>1212</v>
      </c>
      <c r="G194" s="16">
        <f t="shared" si="13"/>
        <v>14544</v>
      </c>
      <c r="H194" s="16">
        <f t="shared" si="14"/>
        <v>101</v>
      </c>
      <c r="I194" s="16">
        <v>38.333333333333336</v>
      </c>
      <c r="J194" s="9">
        <v>0</v>
      </c>
      <c r="K194" s="16" t="s">
        <v>12</v>
      </c>
      <c r="L194" s="17">
        <f t="shared" si="12"/>
        <v>139.33333333333334</v>
      </c>
      <c r="M194" s="3" t="e">
        <f>VLOOKUP(D194,[1]Sheet0!$X$2:$X$732,1,FALSE)</f>
        <v>#N/A</v>
      </c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5.75" customHeight="1" x14ac:dyDescent="0.25">
      <c r="A195" s="12">
        <f t="shared" si="11"/>
        <v>194</v>
      </c>
      <c r="B195" s="13" t="s">
        <v>151</v>
      </c>
      <c r="C195" s="12" t="s">
        <v>56</v>
      </c>
      <c r="D195" s="9" t="s">
        <v>397</v>
      </c>
      <c r="E195" s="9" t="s">
        <v>53</v>
      </c>
      <c r="F195" s="16">
        <v>3247</v>
      </c>
      <c r="G195" s="16">
        <f t="shared" si="13"/>
        <v>38964</v>
      </c>
      <c r="H195" s="16">
        <f t="shared" si="14"/>
        <v>270.58333333333331</v>
      </c>
      <c r="I195" s="16">
        <v>38.333333333333336</v>
      </c>
      <c r="J195" s="9">
        <v>0</v>
      </c>
      <c r="K195" s="16" t="s">
        <v>12</v>
      </c>
      <c r="L195" s="17">
        <f t="shared" si="12"/>
        <v>308.91666666666663</v>
      </c>
      <c r="M195" s="3" t="e">
        <f>VLOOKUP(D195,[1]Sheet0!$X$2:$X$732,1,FALSE)</f>
        <v>#N/A</v>
      </c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5.75" customHeight="1" x14ac:dyDescent="0.25">
      <c r="A196" s="12">
        <f t="shared" ref="A196:A259" si="15">+A195+1</f>
        <v>195</v>
      </c>
      <c r="B196" s="13" t="s">
        <v>151</v>
      </c>
      <c r="C196" s="12" t="s">
        <v>56</v>
      </c>
      <c r="D196" s="9" t="s">
        <v>398</v>
      </c>
      <c r="E196" s="9" t="s">
        <v>53</v>
      </c>
      <c r="F196" s="16">
        <v>3247</v>
      </c>
      <c r="G196" s="16">
        <f t="shared" si="13"/>
        <v>38964</v>
      </c>
      <c r="H196" s="16">
        <f t="shared" si="14"/>
        <v>270.58333333333331</v>
      </c>
      <c r="I196" s="16">
        <v>38.333333333333336</v>
      </c>
      <c r="J196" s="9">
        <v>0</v>
      </c>
      <c r="K196" s="16" t="s">
        <v>12</v>
      </c>
      <c r="L196" s="17">
        <f t="shared" si="12"/>
        <v>308.91666666666663</v>
      </c>
      <c r="M196" s="3" t="e">
        <f>VLOOKUP(D196,[1]Sheet0!$X$2:$X$732,1,FALSE)</f>
        <v>#N/A</v>
      </c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5.75" customHeight="1" x14ac:dyDescent="0.25">
      <c r="A197" s="12">
        <f t="shared" si="15"/>
        <v>196</v>
      </c>
      <c r="B197" s="13" t="s">
        <v>151</v>
      </c>
      <c r="C197" s="12" t="s">
        <v>56</v>
      </c>
      <c r="D197" s="9" t="s">
        <v>399</v>
      </c>
      <c r="E197" s="9" t="s">
        <v>53</v>
      </c>
      <c r="F197" s="16">
        <v>3247</v>
      </c>
      <c r="G197" s="16">
        <f t="shared" si="13"/>
        <v>38964</v>
      </c>
      <c r="H197" s="16">
        <f t="shared" si="14"/>
        <v>270.58333333333331</v>
      </c>
      <c r="I197" s="16">
        <v>38.333333333333336</v>
      </c>
      <c r="J197" s="9">
        <v>0</v>
      </c>
      <c r="K197" s="16" t="s">
        <v>12</v>
      </c>
      <c r="L197" s="17">
        <f t="shared" si="12"/>
        <v>308.91666666666663</v>
      </c>
      <c r="M197" s="3" t="e">
        <f>VLOOKUP(D197,[1]Sheet0!$X$2:$X$732,1,FALSE)</f>
        <v>#N/A</v>
      </c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5.75" customHeight="1" x14ac:dyDescent="0.25">
      <c r="A198" s="12">
        <f t="shared" si="15"/>
        <v>197</v>
      </c>
      <c r="B198" s="13" t="s">
        <v>191</v>
      </c>
      <c r="C198" s="12" t="s">
        <v>56</v>
      </c>
      <c r="D198" s="9" t="s">
        <v>400</v>
      </c>
      <c r="E198" s="9" t="s">
        <v>51</v>
      </c>
      <c r="F198" s="16">
        <v>2597</v>
      </c>
      <c r="G198" s="16">
        <f t="shared" si="13"/>
        <v>31164</v>
      </c>
      <c r="H198" s="16">
        <f t="shared" si="14"/>
        <v>216.41666666666666</v>
      </c>
      <c r="I198" s="16">
        <v>38.333333333333336</v>
      </c>
      <c r="J198" s="9">
        <v>0</v>
      </c>
      <c r="K198" s="16" t="s">
        <v>12</v>
      </c>
      <c r="L198" s="17">
        <f t="shared" si="12"/>
        <v>254.75</v>
      </c>
      <c r="M198" s="3" t="e">
        <f>VLOOKUP(D198,[1]Sheet0!$X$2:$X$732,1,FALSE)</f>
        <v>#N/A</v>
      </c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5.75" customHeight="1" x14ac:dyDescent="0.25">
      <c r="A199" s="12">
        <f t="shared" si="15"/>
        <v>198</v>
      </c>
      <c r="B199" s="13" t="s">
        <v>101</v>
      </c>
      <c r="C199" s="12" t="s">
        <v>56</v>
      </c>
      <c r="D199" s="9" t="s">
        <v>401</v>
      </c>
      <c r="E199" s="9" t="s">
        <v>47</v>
      </c>
      <c r="F199" s="16">
        <v>2418</v>
      </c>
      <c r="G199" s="16">
        <f t="shared" si="13"/>
        <v>29016</v>
      </c>
      <c r="H199" s="16">
        <f t="shared" si="14"/>
        <v>201.5</v>
      </c>
      <c r="I199" s="16">
        <v>38.333333333333336</v>
      </c>
      <c r="J199" s="9">
        <v>0</v>
      </c>
      <c r="K199" s="16" t="s">
        <v>12</v>
      </c>
      <c r="L199" s="17">
        <f t="shared" si="12"/>
        <v>239.83333333333334</v>
      </c>
      <c r="M199" s="3" t="e">
        <f>VLOOKUP(D199,[1]Sheet0!$X$2:$X$732,1,FALSE)</f>
        <v>#N/A</v>
      </c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5.75" customHeight="1" x14ac:dyDescent="0.25">
      <c r="A200" s="12">
        <f t="shared" si="15"/>
        <v>199</v>
      </c>
      <c r="B200" s="13" t="s">
        <v>64</v>
      </c>
      <c r="C200" s="12" t="s">
        <v>56</v>
      </c>
      <c r="D200" s="9" t="s">
        <v>402</v>
      </c>
      <c r="E200" s="9" t="s">
        <v>48</v>
      </c>
      <c r="F200" s="16">
        <v>733</v>
      </c>
      <c r="G200" s="16">
        <f t="shared" si="13"/>
        <v>8796</v>
      </c>
      <c r="H200" s="16">
        <f t="shared" si="14"/>
        <v>61.083333333333336</v>
      </c>
      <c r="I200" s="16">
        <v>38.333333333333336</v>
      </c>
      <c r="J200" s="9">
        <v>0</v>
      </c>
      <c r="K200" s="16" t="s">
        <v>12</v>
      </c>
      <c r="L200" s="17">
        <f t="shared" si="12"/>
        <v>99.416666666666671</v>
      </c>
      <c r="M200" s="3" t="e">
        <f>VLOOKUP(D200,[1]Sheet0!$X$2:$X$732,1,FALSE)</f>
        <v>#N/A</v>
      </c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5.75" customHeight="1" x14ac:dyDescent="0.25">
      <c r="A201" s="12">
        <f t="shared" si="15"/>
        <v>200</v>
      </c>
      <c r="B201" s="13" t="s">
        <v>71</v>
      </c>
      <c r="C201" s="12" t="s">
        <v>56</v>
      </c>
      <c r="D201" s="9" t="s">
        <v>403</v>
      </c>
      <c r="E201" s="9" t="s">
        <v>44</v>
      </c>
      <c r="F201" s="16">
        <v>1676</v>
      </c>
      <c r="G201" s="16">
        <f t="shared" si="13"/>
        <v>20112</v>
      </c>
      <c r="H201" s="16">
        <f t="shared" si="14"/>
        <v>139.66666666666666</v>
      </c>
      <c r="I201" s="16">
        <v>38.333333333333336</v>
      </c>
      <c r="J201" s="9">
        <v>0</v>
      </c>
      <c r="K201" s="16" t="s">
        <v>12</v>
      </c>
      <c r="L201" s="17">
        <f t="shared" si="12"/>
        <v>178</v>
      </c>
      <c r="M201" s="3" t="e">
        <f>VLOOKUP(D201,[1]Sheet0!$X$2:$X$732,1,FALSE)</f>
        <v>#N/A</v>
      </c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5.75" customHeight="1" x14ac:dyDescent="0.25">
      <c r="A202" s="12">
        <f t="shared" si="15"/>
        <v>201</v>
      </c>
      <c r="B202" s="13" t="s">
        <v>203</v>
      </c>
      <c r="C202" s="12" t="s">
        <v>56</v>
      </c>
      <c r="D202" s="9" t="s">
        <v>404</v>
      </c>
      <c r="E202" s="9" t="s">
        <v>48</v>
      </c>
      <c r="F202" s="16">
        <v>733</v>
      </c>
      <c r="G202" s="16">
        <f t="shared" si="13"/>
        <v>8796</v>
      </c>
      <c r="H202" s="16">
        <f t="shared" si="14"/>
        <v>61.083333333333336</v>
      </c>
      <c r="I202" s="16">
        <v>38.333333333333336</v>
      </c>
      <c r="J202" s="9">
        <v>0</v>
      </c>
      <c r="K202" s="16" t="s">
        <v>12</v>
      </c>
      <c r="L202" s="17">
        <f t="shared" si="12"/>
        <v>99.416666666666671</v>
      </c>
      <c r="M202" s="3" t="e">
        <f>VLOOKUP(D202,[1]Sheet0!$X$2:$X$732,1,FALSE)</f>
        <v>#N/A</v>
      </c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5.75" customHeight="1" x14ac:dyDescent="0.25">
      <c r="A203" s="12">
        <f t="shared" si="15"/>
        <v>202</v>
      </c>
      <c r="B203" s="13" t="s">
        <v>89</v>
      </c>
      <c r="C203" s="12" t="s">
        <v>56</v>
      </c>
      <c r="D203" s="9" t="s">
        <v>405</v>
      </c>
      <c r="E203" s="9" t="s">
        <v>44</v>
      </c>
      <c r="F203" s="16">
        <v>1676</v>
      </c>
      <c r="G203" s="16">
        <f t="shared" si="13"/>
        <v>20112</v>
      </c>
      <c r="H203" s="16">
        <f t="shared" si="14"/>
        <v>139.66666666666666</v>
      </c>
      <c r="I203" s="16">
        <v>38.333333333333336</v>
      </c>
      <c r="J203" s="9">
        <v>0</v>
      </c>
      <c r="K203" s="16" t="s">
        <v>12</v>
      </c>
      <c r="L203" s="17">
        <f t="shared" si="12"/>
        <v>178</v>
      </c>
      <c r="M203" s="3" t="e">
        <f>VLOOKUP(D203,[1]Sheet0!$X$2:$X$732,1,FALSE)</f>
        <v>#N/A</v>
      </c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5.75" customHeight="1" x14ac:dyDescent="0.25">
      <c r="A204" s="12">
        <f t="shared" si="15"/>
        <v>203</v>
      </c>
      <c r="B204" s="13" t="s">
        <v>75</v>
      </c>
      <c r="C204" s="12" t="s">
        <v>56</v>
      </c>
      <c r="D204" s="9" t="s">
        <v>406</v>
      </c>
      <c r="E204" s="9" t="s">
        <v>46</v>
      </c>
      <c r="F204" s="16">
        <v>2034</v>
      </c>
      <c r="G204" s="16">
        <f t="shared" si="13"/>
        <v>24408</v>
      </c>
      <c r="H204" s="16">
        <f t="shared" si="14"/>
        <v>169.5</v>
      </c>
      <c r="I204" s="16">
        <v>38.333333333333336</v>
      </c>
      <c r="J204" s="9">
        <v>0</v>
      </c>
      <c r="K204" s="16" t="s">
        <v>12</v>
      </c>
      <c r="L204" s="17">
        <f t="shared" si="12"/>
        <v>207.83333333333334</v>
      </c>
      <c r="M204" s="3" t="e">
        <f>VLOOKUP(D204,[1]Sheet0!$X$2:$X$732,1,FALSE)</f>
        <v>#N/A</v>
      </c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5.75" customHeight="1" x14ac:dyDescent="0.25">
      <c r="A205" s="12">
        <f t="shared" si="15"/>
        <v>204</v>
      </c>
      <c r="B205" s="13" t="s">
        <v>61</v>
      </c>
      <c r="C205" s="12" t="s">
        <v>56</v>
      </c>
      <c r="D205" s="9" t="s">
        <v>407</v>
      </c>
      <c r="E205" s="9" t="s">
        <v>46</v>
      </c>
      <c r="F205" s="16">
        <v>2034</v>
      </c>
      <c r="G205" s="16">
        <f t="shared" si="13"/>
        <v>24408</v>
      </c>
      <c r="H205" s="16">
        <f t="shared" si="14"/>
        <v>169.5</v>
      </c>
      <c r="I205" s="16">
        <v>38.333333333333336</v>
      </c>
      <c r="J205" s="9">
        <v>0</v>
      </c>
      <c r="K205" s="16" t="s">
        <v>12</v>
      </c>
      <c r="L205" s="17">
        <f t="shared" si="12"/>
        <v>207.83333333333334</v>
      </c>
      <c r="M205" s="3" t="e">
        <f>VLOOKUP(D205,[1]Sheet0!$X$2:$X$732,1,FALSE)</f>
        <v>#N/A</v>
      </c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5.75" customHeight="1" x14ac:dyDescent="0.25">
      <c r="A206" s="12">
        <f t="shared" si="15"/>
        <v>205</v>
      </c>
      <c r="B206" s="13" t="s">
        <v>168</v>
      </c>
      <c r="C206" s="12" t="s">
        <v>56</v>
      </c>
      <c r="D206" s="9" t="s">
        <v>408</v>
      </c>
      <c r="E206" s="9" t="s">
        <v>44</v>
      </c>
      <c r="F206" s="16">
        <v>1676</v>
      </c>
      <c r="G206" s="16">
        <f t="shared" si="13"/>
        <v>20112</v>
      </c>
      <c r="H206" s="16">
        <f t="shared" si="14"/>
        <v>139.66666666666666</v>
      </c>
      <c r="I206" s="16">
        <v>38.333333333333336</v>
      </c>
      <c r="J206" s="9">
        <v>0</v>
      </c>
      <c r="K206" s="16" t="s">
        <v>12</v>
      </c>
      <c r="L206" s="17">
        <f t="shared" si="12"/>
        <v>178</v>
      </c>
      <c r="M206" s="3" t="e">
        <f>VLOOKUP(D206,[1]Sheet0!$X$2:$X$732,1,FALSE)</f>
        <v>#N/A</v>
      </c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5.75" customHeight="1" x14ac:dyDescent="0.25">
      <c r="A207" s="12">
        <f t="shared" si="15"/>
        <v>206</v>
      </c>
      <c r="B207" s="13" t="s">
        <v>72</v>
      </c>
      <c r="C207" s="12" t="s">
        <v>56</v>
      </c>
      <c r="D207" s="9" t="s">
        <v>409</v>
      </c>
      <c r="E207" s="9" t="s">
        <v>52</v>
      </c>
      <c r="F207" s="16">
        <v>1212</v>
      </c>
      <c r="G207" s="16">
        <f t="shared" si="13"/>
        <v>14544</v>
      </c>
      <c r="H207" s="16">
        <f t="shared" si="14"/>
        <v>101</v>
      </c>
      <c r="I207" s="16">
        <v>38.333333333333336</v>
      </c>
      <c r="J207" s="9">
        <v>0</v>
      </c>
      <c r="K207" s="16" t="s">
        <v>12</v>
      </c>
      <c r="L207" s="17">
        <f t="shared" si="12"/>
        <v>139.33333333333334</v>
      </c>
      <c r="M207" s="3" t="e">
        <f>VLOOKUP(D207,[1]Sheet0!$X$2:$X$732,1,FALSE)</f>
        <v>#N/A</v>
      </c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5.75" customHeight="1" x14ac:dyDescent="0.25">
      <c r="A208" s="12">
        <f t="shared" si="15"/>
        <v>207</v>
      </c>
      <c r="B208" s="13" t="s">
        <v>73</v>
      </c>
      <c r="C208" s="12" t="s">
        <v>56</v>
      </c>
      <c r="D208" s="9" t="s">
        <v>410</v>
      </c>
      <c r="E208" s="9" t="s">
        <v>48</v>
      </c>
      <c r="F208" s="16">
        <v>733</v>
      </c>
      <c r="G208" s="16">
        <f t="shared" si="13"/>
        <v>8796</v>
      </c>
      <c r="H208" s="16">
        <f t="shared" si="14"/>
        <v>61.083333333333336</v>
      </c>
      <c r="I208" s="16">
        <v>38.333333333333336</v>
      </c>
      <c r="J208" s="9">
        <v>0</v>
      </c>
      <c r="K208" s="16" t="s">
        <v>12</v>
      </c>
      <c r="L208" s="17">
        <f t="shared" si="12"/>
        <v>99.416666666666671</v>
      </c>
      <c r="M208" s="3" t="e">
        <f>VLOOKUP(D208,[1]Sheet0!$X$2:$X$732,1,FALSE)</f>
        <v>#N/A</v>
      </c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5.75" customHeight="1" x14ac:dyDescent="0.25">
      <c r="A209" s="12">
        <f t="shared" si="15"/>
        <v>208</v>
      </c>
      <c r="B209" s="13" t="s">
        <v>125</v>
      </c>
      <c r="C209" s="12" t="s">
        <v>56</v>
      </c>
      <c r="D209" s="9" t="s">
        <v>411</v>
      </c>
      <c r="E209" s="9" t="s">
        <v>44</v>
      </c>
      <c r="F209" s="16">
        <v>1676</v>
      </c>
      <c r="G209" s="16">
        <f t="shared" si="13"/>
        <v>20112</v>
      </c>
      <c r="H209" s="16">
        <f t="shared" si="14"/>
        <v>139.66666666666666</v>
      </c>
      <c r="I209" s="16">
        <v>38.333333333333336</v>
      </c>
      <c r="J209" s="9">
        <v>0</v>
      </c>
      <c r="K209" s="16" t="s">
        <v>12</v>
      </c>
      <c r="L209" s="17">
        <f t="shared" si="12"/>
        <v>178</v>
      </c>
      <c r="M209" s="3" t="e">
        <f>VLOOKUP(D209,[1]Sheet0!$X$2:$X$732,1,FALSE)</f>
        <v>#N/A</v>
      </c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5.75" customHeight="1" x14ac:dyDescent="0.25">
      <c r="A210" s="12">
        <f t="shared" si="15"/>
        <v>209</v>
      </c>
      <c r="B210" s="13" t="s">
        <v>116</v>
      </c>
      <c r="C210" s="12" t="s">
        <v>56</v>
      </c>
      <c r="D210" s="9" t="s">
        <v>412</v>
      </c>
      <c r="E210" s="9" t="s">
        <v>52</v>
      </c>
      <c r="F210" s="16">
        <v>1212</v>
      </c>
      <c r="G210" s="16">
        <f t="shared" si="13"/>
        <v>14544</v>
      </c>
      <c r="H210" s="16">
        <f t="shared" si="14"/>
        <v>101</v>
      </c>
      <c r="I210" s="16">
        <v>38.333333333333336</v>
      </c>
      <c r="J210" s="9">
        <v>0</v>
      </c>
      <c r="K210" s="16" t="s">
        <v>12</v>
      </c>
      <c r="L210" s="17">
        <f t="shared" si="12"/>
        <v>139.33333333333334</v>
      </c>
      <c r="M210" s="3" t="e">
        <f>VLOOKUP(D210,[1]Sheet0!$X$2:$X$732,1,FALSE)</f>
        <v>#N/A</v>
      </c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5.75" customHeight="1" x14ac:dyDescent="0.25">
      <c r="A211" s="12">
        <f t="shared" si="15"/>
        <v>210</v>
      </c>
      <c r="B211" s="13" t="s">
        <v>73</v>
      </c>
      <c r="C211" s="12" t="s">
        <v>56</v>
      </c>
      <c r="D211" s="9" t="s">
        <v>413</v>
      </c>
      <c r="E211" s="9" t="s">
        <v>48</v>
      </c>
      <c r="F211" s="16">
        <v>733</v>
      </c>
      <c r="G211" s="16">
        <f t="shared" si="13"/>
        <v>8796</v>
      </c>
      <c r="H211" s="16">
        <f t="shared" si="14"/>
        <v>61.083333333333336</v>
      </c>
      <c r="I211" s="16">
        <v>38.333333333333336</v>
      </c>
      <c r="J211" s="9">
        <v>0</v>
      </c>
      <c r="K211" s="16" t="s">
        <v>12</v>
      </c>
      <c r="L211" s="17">
        <f t="shared" si="12"/>
        <v>99.416666666666671</v>
      </c>
      <c r="M211" s="3" t="e">
        <f>VLOOKUP(D211,[1]Sheet0!$X$2:$X$732,1,FALSE)</f>
        <v>#N/A</v>
      </c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5.75" customHeight="1" x14ac:dyDescent="0.25">
      <c r="A212" s="12">
        <f t="shared" si="15"/>
        <v>211</v>
      </c>
      <c r="B212" s="13" t="s">
        <v>78</v>
      </c>
      <c r="C212" s="12" t="s">
        <v>56</v>
      </c>
      <c r="D212" s="9" t="s">
        <v>414</v>
      </c>
      <c r="E212" s="9" t="s">
        <v>49</v>
      </c>
      <c r="F212" s="16">
        <v>986</v>
      </c>
      <c r="G212" s="16">
        <f t="shared" si="13"/>
        <v>11832</v>
      </c>
      <c r="H212" s="16">
        <f t="shared" si="14"/>
        <v>82.166666666666671</v>
      </c>
      <c r="I212" s="16">
        <v>38.333333333333336</v>
      </c>
      <c r="J212" s="9">
        <v>0</v>
      </c>
      <c r="K212" s="16" t="s">
        <v>12</v>
      </c>
      <c r="L212" s="17">
        <f t="shared" si="12"/>
        <v>120.5</v>
      </c>
      <c r="M212" s="3" t="e">
        <f>VLOOKUP(D212,[1]Sheet0!$X$2:$X$732,1,FALSE)</f>
        <v>#N/A</v>
      </c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5.75" customHeight="1" x14ac:dyDescent="0.25">
      <c r="A213" s="12">
        <f t="shared" si="15"/>
        <v>212</v>
      </c>
      <c r="B213" s="13" t="s">
        <v>189</v>
      </c>
      <c r="C213" s="12" t="s">
        <v>56</v>
      </c>
      <c r="D213" s="9" t="s">
        <v>415</v>
      </c>
      <c r="E213" s="9" t="s">
        <v>55</v>
      </c>
      <c r="F213" s="16">
        <v>1086</v>
      </c>
      <c r="G213" s="16">
        <f t="shared" si="13"/>
        <v>13032</v>
      </c>
      <c r="H213" s="16">
        <f t="shared" si="14"/>
        <v>90.5</v>
      </c>
      <c r="I213" s="16">
        <v>38.333333333333336</v>
      </c>
      <c r="J213" s="9">
        <v>0</v>
      </c>
      <c r="K213" s="16" t="s">
        <v>12</v>
      </c>
      <c r="L213" s="17">
        <f t="shared" si="12"/>
        <v>128.83333333333334</v>
      </c>
      <c r="M213" s="3" t="e">
        <f>VLOOKUP(D213,[1]Sheet0!$X$2:$X$732,1,FALSE)</f>
        <v>#N/A</v>
      </c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5.75" customHeight="1" x14ac:dyDescent="0.25">
      <c r="A214" s="12">
        <f t="shared" si="15"/>
        <v>213</v>
      </c>
      <c r="B214" s="13" t="s">
        <v>204</v>
      </c>
      <c r="C214" s="12" t="s">
        <v>56</v>
      </c>
      <c r="D214" s="9" t="s">
        <v>416</v>
      </c>
      <c r="E214" s="9" t="s">
        <v>44</v>
      </c>
      <c r="F214" s="16">
        <v>1676</v>
      </c>
      <c r="G214" s="16">
        <f t="shared" si="13"/>
        <v>20112</v>
      </c>
      <c r="H214" s="16">
        <f t="shared" si="14"/>
        <v>139.66666666666666</v>
      </c>
      <c r="I214" s="16">
        <v>38.333333333333336</v>
      </c>
      <c r="J214" s="9">
        <v>0</v>
      </c>
      <c r="K214" s="16" t="s">
        <v>12</v>
      </c>
      <c r="L214" s="17">
        <f t="shared" si="12"/>
        <v>178</v>
      </c>
      <c r="M214" s="3" t="e">
        <f>VLOOKUP(D214,[1]Sheet0!$X$2:$X$732,1,FALSE)</f>
        <v>#N/A</v>
      </c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5.75" customHeight="1" x14ac:dyDescent="0.25">
      <c r="A215" s="12">
        <f t="shared" si="15"/>
        <v>214</v>
      </c>
      <c r="B215" s="13" t="s">
        <v>134</v>
      </c>
      <c r="C215" s="12" t="s">
        <v>56</v>
      </c>
      <c r="D215" s="9" t="s">
        <v>417</v>
      </c>
      <c r="E215" s="9" t="s">
        <v>52</v>
      </c>
      <c r="F215" s="16">
        <v>1212</v>
      </c>
      <c r="G215" s="16">
        <f t="shared" si="13"/>
        <v>14544</v>
      </c>
      <c r="H215" s="16">
        <f t="shared" si="14"/>
        <v>101</v>
      </c>
      <c r="I215" s="16">
        <v>38.333333333333336</v>
      </c>
      <c r="J215" s="9">
        <v>0</v>
      </c>
      <c r="K215" s="16" t="s">
        <v>12</v>
      </c>
      <c r="L215" s="17">
        <f t="shared" si="12"/>
        <v>139.33333333333334</v>
      </c>
      <c r="M215" s="3" t="e">
        <f>VLOOKUP(D215,[1]Sheet0!$X$2:$X$732,1,FALSE)</f>
        <v>#N/A</v>
      </c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5.75" customHeight="1" x14ac:dyDescent="0.25">
      <c r="A216" s="12">
        <f t="shared" si="15"/>
        <v>215</v>
      </c>
      <c r="B216" s="13" t="s">
        <v>93</v>
      </c>
      <c r="C216" s="12" t="s">
        <v>56</v>
      </c>
      <c r="D216" s="9" t="s">
        <v>418</v>
      </c>
      <c r="E216" s="9" t="s">
        <v>52</v>
      </c>
      <c r="F216" s="16">
        <v>1212</v>
      </c>
      <c r="G216" s="16">
        <f t="shared" si="13"/>
        <v>14544</v>
      </c>
      <c r="H216" s="16">
        <f t="shared" si="14"/>
        <v>101</v>
      </c>
      <c r="I216" s="16">
        <v>38.333333333333336</v>
      </c>
      <c r="J216" s="9">
        <v>0</v>
      </c>
      <c r="K216" s="16" t="s">
        <v>12</v>
      </c>
      <c r="L216" s="17">
        <f t="shared" si="12"/>
        <v>139.33333333333334</v>
      </c>
      <c r="M216" s="3" t="e">
        <f>VLOOKUP(D216,[1]Sheet0!$X$2:$X$732,1,FALSE)</f>
        <v>#N/A</v>
      </c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5.75" customHeight="1" x14ac:dyDescent="0.25">
      <c r="A217" s="12">
        <f t="shared" si="15"/>
        <v>216</v>
      </c>
      <c r="B217" s="13" t="s">
        <v>199</v>
      </c>
      <c r="C217" s="12" t="s">
        <v>56</v>
      </c>
      <c r="D217" s="9" t="s">
        <v>419</v>
      </c>
      <c r="E217" s="9" t="s">
        <v>49</v>
      </c>
      <c r="F217" s="16">
        <v>986</v>
      </c>
      <c r="G217" s="16">
        <f t="shared" si="13"/>
        <v>11832</v>
      </c>
      <c r="H217" s="16">
        <f t="shared" si="14"/>
        <v>82.166666666666671</v>
      </c>
      <c r="I217" s="16">
        <v>38.333333333333336</v>
      </c>
      <c r="J217" s="9">
        <v>0</v>
      </c>
      <c r="K217" s="16" t="s">
        <v>12</v>
      </c>
      <c r="L217" s="17">
        <f t="shared" si="12"/>
        <v>120.5</v>
      </c>
      <c r="M217" s="3" t="e">
        <f>VLOOKUP(D217,[1]Sheet0!$X$2:$X$732,1,FALSE)</f>
        <v>#N/A</v>
      </c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5.75" customHeight="1" x14ac:dyDescent="0.25">
      <c r="A218" s="12">
        <f t="shared" si="15"/>
        <v>217</v>
      </c>
      <c r="B218" s="13" t="s">
        <v>181</v>
      </c>
      <c r="C218" s="12" t="s">
        <v>56</v>
      </c>
      <c r="D218" s="9" t="s">
        <v>420</v>
      </c>
      <c r="E218" s="9" t="s">
        <v>48</v>
      </c>
      <c r="F218" s="16">
        <v>733</v>
      </c>
      <c r="G218" s="16">
        <f t="shared" si="13"/>
        <v>8796</v>
      </c>
      <c r="H218" s="16">
        <f t="shared" si="14"/>
        <v>61.083333333333336</v>
      </c>
      <c r="I218" s="16">
        <v>38.333333333333336</v>
      </c>
      <c r="J218" s="9">
        <v>0</v>
      </c>
      <c r="K218" s="16" t="s">
        <v>12</v>
      </c>
      <c r="L218" s="17">
        <f t="shared" si="12"/>
        <v>99.416666666666671</v>
      </c>
      <c r="M218" s="3" t="e">
        <f>VLOOKUP(D218,[1]Sheet0!$X$2:$X$732,1,FALSE)</f>
        <v>#N/A</v>
      </c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5.75" customHeight="1" x14ac:dyDescent="0.25">
      <c r="A219" s="12">
        <f t="shared" si="15"/>
        <v>218</v>
      </c>
      <c r="B219" s="13" t="s">
        <v>181</v>
      </c>
      <c r="C219" s="12" t="s">
        <v>56</v>
      </c>
      <c r="D219" s="9" t="s">
        <v>421</v>
      </c>
      <c r="E219" s="9" t="s">
        <v>48</v>
      </c>
      <c r="F219" s="16">
        <v>733</v>
      </c>
      <c r="G219" s="16">
        <f t="shared" si="13"/>
        <v>8796</v>
      </c>
      <c r="H219" s="16">
        <f t="shared" si="14"/>
        <v>61.083333333333336</v>
      </c>
      <c r="I219" s="16">
        <v>38.333333333333336</v>
      </c>
      <c r="J219" s="9">
        <v>0</v>
      </c>
      <c r="K219" s="16" t="s">
        <v>12</v>
      </c>
      <c r="L219" s="17">
        <f t="shared" si="12"/>
        <v>99.416666666666671</v>
      </c>
      <c r="M219" s="3" t="e">
        <f>VLOOKUP(D219,[1]Sheet0!$X$2:$X$732,1,FALSE)</f>
        <v>#N/A</v>
      </c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5.75" customHeight="1" x14ac:dyDescent="0.25">
      <c r="A220" s="12">
        <f t="shared" si="15"/>
        <v>219</v>
      </c>
      <c r="B220" s="13" t="s">
        <v>181</v>
      </c>
      <c r="C220" s="12" t="s">
        <v>56</v>
      </c>
      <c r="D220" s="9" t="s">
        <v>422</v>
      </c>
      <c r="E220" s="9" t="s">
        <v>48</v>
      </c>
      <c r="F220" s="16">
        <v>733</v>
      </c>
      <c r="G220" s="16">
        <f t="shared" si="13"/>
        <v>8796</v>
      </c>
      <c r="H220" s="16">
        <f t="shared" si="14"/>
        <v>61.083333333333336</v>
      </c>
      <c r="I220" s="16">
        <v>38.333333333333336</v>
      </c>
      <c r="J220" s="9">
        <v>0</v>
      </c>
      <c r="K220" s="16" t="s">
        <v>12</v>
      </c>
      <c r="L220" s="17">
        <f t="shared" si="12"/>
        <v>99.416666666666671</v>
      </c>
      <c r="M220" s="3" t="e">
        <f>VLOOKUP(D220,[1]Sheet0!$X$2:$X$732,1,FALSE)</f>
        <v>#N/A</v>
      </c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5.75" customHeight="1" x14ac:dyDescent="0.25">
      <c r="A221" s="12">
        <f t="shared" si="15"/>
        <v>220</v>
      </c>
      <c r="B221" s="13" t="s">
        <v>150</v>
      </c>
      <c r="C221" s="12" t="s">
        <v>56</v>
      </c>
      <c r="D221" s="9" t="s">
        <v>423</v>
      </c>
      <c r="E221" s="9" t="s">
        <v>46</v>
      </c>
      <c r="F221" s="16">
        <v>2034</v>
      </c>
      <c r="G221" s="16">
        <f t="shared" si="13"/>
        <v>24408</v>
      </c>
      <c r="H221" s="16">
        <f t="shared" si="14"/>
        <v>169.5</v>
      </c>
      <c r="I221" s="16">
        <v>38.333333333333336</v>
      </c>
      <c r="J221" s="9">
        <v>0</v>
      </c>
      <c r="K221" s="16" t="s">
        <v>12</v>
      </c>
      <c r="L221" s="17">
        <f t="shared" si="12"/>
        <v>207.83333333333334</v>
      </c>
      <c r="M221" s="3" t="e">
        <f>VLOOKUP(D221,[1]Sheet0!$X$2:$X$732,1,FALSE)</f>
        <v>#N/A</v>
      </c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5.75" customHeight="1" x14ac:dyDescent="0.25">
      <c r="A222" s="12">
        <f t="shared" si="15"/>
        <v>221</v>
      </c>
      <c r="B222" s="13" t="s">
        <v>101</v>
      </c>
      <c r="C222" s="12" t="s">
        <v>56</v>
      </c>
      <c r="D222" s="9" t="s">
        <v>424</v>
      </c>
      <c r="E222" s="9" t="s">
        <v>47</v>
      </c>
      <c r="F222" s="16">
        <v>2418</v>
      </c>
      <c r="G222" s="16">
        <f t="shared" si="13"/>
        <v>29016</v>
      </c>
      <c r="H222" s="16">
        <f t="shared" si="14"/>
        <v>201.5</v>
      </c>
      <c r="I222" s="16">
        <v>38.333333333333336</v>
      </c>
      <c r="J222" s="9">
        <v>0</v>
      </c>
      <c r="K222" s="16" t="s">
        <v>12</v>
      </c>
      <c r="L222" s="17">
        <f t="shared" si="12"/>
        <v>239.83333333333334</v>
      </c>
      <c r="M222" s="3" t="e">
        <f>VLOOKUP(D222,[1]Sheet0!$X$2:$X$732,1,FALSE)</f>
        <v>#N/A</v>
      </c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5.75" customHeight="1" x14ac:dyDescent="0.25">
      <c r="A223" s="12">
        <f t="shared" si="15"/>
        <v>222</v>
      </c>
      <c r="B223" s="13" t="s">
        <v>101</v>
      </c>
      <c r="C223" s="12" t="s">
        <v>56</v>
      </c>
      <c r="D223" s="9" t="s">
        <v>425</v>
      </c>
      <c r="E223" s="9" t="s">
        <v>47</v>
      </c>
      <c r="F223" s="16">
        <v>2418</v>
      </c>
      <c r="G223" s="16">
        <f t="shared" si="13"/>
        <v>29016</v>
      </c>
      <c r="H223" s="16">
        <f t="shared" si="14"/>
        <v>201.5</v>
      </c>
      <c r="I223" s="16">
        <v>38.333333333333336</v>
      </c>
      <c r="J223" s="9">
        <v>0</v>
      </c>
      <c r="K223" s="16" t="s">
        <v>12</v>
      </c>
      <c r="L223" s="17">
        <f t="shared" si="12"/>
        <v>239.83333333333334</v>
      </c>
      <c r="M223" s="3" t="e">
        <f>VLOOKUP(D223,[1]Sheet0!$X$2:$X$732,1,FALSE)</f>
        <v>#N/A</v>
      </c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5.75" customHeight="1" x14ac:dyDescent="0.25">
      <c r="A224" s="12">
        <f t="shared" si="15"/>
        <v>223</v>
      </c>
      <c r="B224" s="13" t="s">
        <v>205</v>
      </c>
      <c r="C224" s="12" t="s">
        <v>56</v>
      </c>
      <c r="D224" s="9" t="s">
        <v>426</v>
      </c>
      <c r="E224" s="9" t="s">
        <v>48</v>
      </c>
      <c r="F224" s="16">
        <v>733</v>
      </c>
      <c r="G224" s="16">
        <f t="shared" si="13"/>
        <v>8796</v>
      </c>
      <c r="H224" s="16">
        <f t="shared" si="14"/>
        <v>61.083333333333336</v>
      </c>
      <c r="I224" s="16">
        <v>38.333333333333336</v>
      </c>
      <c r="J224" s="9">
        <v>0</v>
      </c>
      <c r="K224" s="16" t="s">
        <v>12</v>
      </c>
      <c r="L224" s="17">
        <f t="shared" si="12"/>
        <v>99.416666666666671</v>
      </c>
      <c r="M224" s="3" t="e">
        <f>VLOOKUP(D224,[1]Sheet0!$X$2:$X$732,1,FALSE)</f>
        <v>#N/A</v>
      </c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5.75" customHeight="1" x14ac:dyDescent="0.25">
      <c r="A225" s="12">
        <f t="shared" si="15"/>
        <v>224</v>
      </c>
      <c r="B225" s="13" t="s">
        <v>162</v>
      </c>
      <c r="C225" s="12" t="s">
        <v>56</v>
      </c>
      <c r="D225" s="9" t="s">
        <v>427</v>
      </c>
      <c r="E225" s="9" t="s">
        <v>46</v>
      </c>
      <c r="F225" s="16">
        <v>2034</v>
      </c>
      <c r="G225" s="16">
        <f t="shared" si="13"/>
        <v>24408</v>
      </c>
      <c r="H225" s="16">
        <f t="shared" si="14"/>
        <v>169.5</v>
      </c>
      <c r="I225" s="16">
        <v>38.333333333333336</v>
      </c>
      <c r="J225" s="9">
        <v>0</v>
      </c>
      <c r="K225" s="16" t="s">
        <v>12</v>
      </c>
      <c r="L225" s="17">
        <f t="shared" si="12"/>
        <v>207.83333333333334</v>
      </c>
      <c r="M225" s="3" t="e">
        <f>VLOOKUP(D225,[1]Sheet0!$X$2:$X$732,1,FALSE)</f>
        <v>#N/A</v>
      </c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5.75" customHeight="1" x14ac:dyDescent="0.25">
      <c r="A226" s="12">
        <f t="shared" si="15"/>
        <v>225</v>
      </c>
      <c r="B226" s="13" t="s">
        <v>59</v>
      </c>
      <c r="C226" s="12" t="s">
        <v>56</v>
      </c>
      <c r="D226" s="9" t="s">
        <v>428</v>
      </c>
      <c r="E226" s="9" t="s">
        <v>44</v>
      </c>
      <c r="F226" s="16">
        <v>1676</v>
      </c>
      <c r="G226" s="16">
        <f t="shared" si="13"/>
        <v>20112</v>
      </c>
      <c r="H226" s="16">
        <f t="shared" si="14"/>
        <v>139.66666666666666</v>
      </c>
      <c r="I226" s="16">
        <v>38.333333333333336</v>
      </c>
      <c r="J226" s="9">
        <v>0</v>
      </c>
      <c r="K226" s="16" t="s">
        <v>12</v>
      </c>
      <c r="L226" s="17">
        <f t="shared" si="12"/>
        <v>178</v>
      </c>
      <c r="M226" s="3" t="e">
        <f>VLOOKUP(D226,[1]Sheet0!$X$2:$X$732,1,FALSE)</f>
        <v>#N/A</v>
      </c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5.75" customHeight="1" x14ac:dyDescent="0.25">
      <c r="A227" s="12">
        <f t="shared" si="15"/>
        <v>226</v>
      </c>
      <c r="B227" s="13" t="s">
        <v>89</v>
      </c>
      <c r="C227" s="12" t="s">
        <v>56</v>
      </c>
      <c r="D227" s="9" t="s">
        <v>429</v>
      </c>
      <c r="E227" s="9" t="s">
        <v>44</v>
      </c>
      <c r="F227" s="16">
        <v>1676</v>
      </c>
      <c r="G227" s="16">
        <f t="shared" si="13"/>
        <v>20112</v>
      </c>
      <c r="H227" s="16">
        <f t="shared" si="14"/>
        <v>139.66666666666666</v>
      </c>
      <c r="I227" s="16">
        <v>38.333333333333336</v>
      </c>
      <c r="J227" s="9">
        <v>0</v>
      </c>
      <c r="K227" s="16" t="s">
        <v>12</v>
      </c>
      <c r="L227" s="17">
        <f t="shared" si="12"/>
        <v>178</v>
      </c>
      <c r="M227" s="3" t="e">
        <f>VLOOKUP(D227,[1]Sheet0!$X$2:$X$732,1,FALSE)</f>
        <v>#N/A</v>
      </c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5.75" customHeight="1" x14ac:dyDescent="0.25">
      <c r="A228" s="12">
        <f t="shared" si="15"/>
        <v>227</v>
      </c>
      <c r="B228" s="13" t="s">
        <v>89</v>
      </c>
      <c r="C228" s="12" t="s">
        <v>56</v>
      </c>
      <c r="D228" s="9" t="s">
        <v>430</v>
      </c>
      <c r="E228" s="9" t="s">
        <v>44</v>
      </c>
      <c r="F228" s="16">
        <v>1676</v>
      </c>
      <c r="G228" s="16">
        <f t="shared" si="13"/>
        <v>20112</v>
      </c>
      <c r="H228" s="16">
        <f t="shared" si="14"/>
        <v>139.66666666666666</v>
      </c>
      <c r="I228" s="16">
        <v>38.333333333333336</v>
      </c>
      <c r="J228" s="9">
        <v>0</v>
      </c>
      <c r="K228" s="16" t="s">
        <v>12</v>
      </c>
      <c r="L228" s="17">
        <f t="shared" si="12"/>
        <v>178</v>
      </c>
      <c r="M228" s="3" t="e">
        <f>VLOOKUP(D228,[1]Sheet0!$X$2:$X$732,1,FALSE)</f>
        <v>#N/A</v>
      </c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5.75" customHeight="1" x14ac:dyDescent="0.25">
      <c r="A229" s="12">
        <f t="shared" si="15"/>
        <v>228</v>
      </c>
      <c r="B229" s="13" t="s">
        <v>154</v>
      </c>
      <c r="C229" s="12" t="s">
        <v>56</v>
      </c>
      <c r="D229" s="9" t="s">
        <v>431</v>
      </c>
      <c r="E229" s="9" t="s">
        <v>52</v>
      </c>
      <c r="F229" s="16">
        <v>1212</v>
      </c>
      <c r="G229" s="16">
        <f t="shared" si="13"/>
        <v>14544</v>
      </c>
      <c r="H229" s="16">
        <f t="shared" si="14"/>
        <v>101</v>
      </c>
      <c r="I229" s="16">
        <v>38.333333333333336</v>
      </c>
      <c r="J229" s="9">
        <v>0</v>
      </c>
      <c r="K229" s="16" t="s">
        <v>12</v>
      </c>
      <c r="L229" s="17">
        <f t="shared" si="12"/>
        <v>139.33333333333334</v>
      </c>
      <c r="M229" s="3" t="e">
        <f>VLOOKUP(D229,[1]Sheet0!$X$2:$X$732,1,FALSE)</f>
        <v>#N/A</v>
      </c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5.75" customHeight="1" x14ac:dyDescent="0.25">
      <c r="A230" s="12">
        <f t="shared" si="15"/>
        <v>229</v>
      </c>
      <c r="B230" s="13" t="s">
        <v>64</v>
      </c>
      <c r="C230" s="12" t="s">
        <v>56</v>
      </c>
      <c r="D230" s="9" t="s">
        <v>432</v>
      </c>
      <c r="E230" s="9" t="s">
        <v>48</v>
      </c>
      <c r="F230" s="16">
        <v>733</v>
      </c>
      <c r="G230" s="16">
        <f t="shared" si="13"/>
        <v>8796</v>
      </c>
      <c r="H230" s="16">
        <f t="shared" si="14"/>
        <v>61.083333333333336</v>
      </c>
      <c r="I230" s="16">
        <v>38.333333333333336</v>
      </c>
      <c r="J230" s="9">
        <v>0</v>
      </c>
      <c r="K230" s="16" t="s">
        <v>12</v>
      </c>
      <c r="L230" s="17">
        <f t="shared" si="12"/>
        <v>99.416666666666671</v>
      </c>
      <c r="M230" s="3" t="e">
        <f>VLOOKUP(D230,[1]Sheet0!$X$2:$X$732,1,FALSE)</f>
        <v>#N/A</v>
      </c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5.75" customHeight="1" x14ac:dyDescent="0.25">
      <c r="A231" s="12">
        <f t="shared" si="15"/>
        <v>230</v>
      </c>
      <c r="B231" s="13" t="s">
        <v>192</v>
      </c>
      <c r="C231" s="12" t="s">
        <v>56</v>
      </c>
      <c r="D231" s="9" t="s">
        <v>433</v>
      </c>
      <c r="E231" s="9" t="s">
        <v>44</v>
      </c>
      <c r="F231" s="16">
        <v>1676</v>
      </c>
      <c r="G231" s="16">
        <f t="shared" si="13"/>
        <v>20112</v>
      </c>
      <c r="H231" s="16">
        <f t="shared" si="14"/>
        <v>139.66666666666666</v>
      </c>
      <c r="I231" s="16">
        <v>38.333333333333336</v>
      </c>
      <c r="J231" s="9">
        <v>0</v>
      </c>
      <c r="K231" s="16" t="s">
        <v>12</v>
      </c>
      <c r="L231" s="17">
        <f t="shared" si="12"/>
        <v>178</v>
      </c>
      <c r="M231" s="3" t="e">
        <f>VLOOKUP(D231,[1]Sheet0!$X$2:$X$732,1,FALSE)</f>
        <v>#N/A</v>
      </c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5.75" customHeight="1" x14ac:dyDescent="0.25">
      <c r="A232" s="12">
        <f t="shared" si="15"/>
        <v>231</v>
      </c>
      <c r="B232" s="13" t="s">
        <v>79</v>
      </c>
      <c r="C232" s="12" t="s">
        <v>56</v>
      </c>
      <c r="D232" s="9" t="s">
        <v>434</v>
      </c>
      <c r="E232" s="9" t="s">
        <v>44</v>
      </c>
      <c r="F232" s="16">
        <v>1676</v>
      </c>
      <c r="G232" s="16">
        <f t="shared" si="13"/>
        <v>20112</v>
      </c>
      <c r="H232" s="16">
        <f t="shared" si="14"/>
        <v>139.66666666666666</v>
      </c>
      <c r="I232" s="16">
        <v>38.333333333333336</v>
      </c>
      <c r="J232" s="9">
        <v>0</v>
      </c>
      <c r="K232" s="16" t="s">
        <v>12</v>
      </c>
      <c r="L232" s="17">
        <f t="shared" si="12"/>
        <v>178</v>
      </c>
      <c r="M232" s="3" t="e">
        <f>VLOOKUP(D232,[1]Sheet0!$X$2:$X$732,1,FALSE)</f>
        <v>#N/A</v>
      </c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5.75" customHeight="1" x14ac:dyDescent="0.25">
      <c r="A233" s="12">
        <f t="shared" si="15"/>
        <v>232</v>
      </c>
      <c r="B233" s="13" t="s">
        <v>98</v>
      </c>
      <c r="C233" s="12" t="s">
        <v>56</v>
      </c>
      <c r="D233" s="9" t="s">
        <v>435</v>
      </c>
      <c r="E233" s="9" t="s">
        <v>52</v>
      </c>
      <c r="F233" s="16">
        <v>1212</v>
      </c>
      <c r="G233" s="16">
        <f t="shared" si="13"/>
        <v>14544</v>
      </c>
      <c r="H233" s="16">
        <f t="shared" si="14"/>
        <v>101</v>
      </c>
      <c r="I233" s="16">
        <v>38.333333333333336</v>
      </c>
      <c r="J233" s="9">
        <v>0</v>
      </c>
      <c r="K233" s="16" t="s">
        <v>12</v>
      </c>
      <c r="L233" s="17">
        <f t="shared" si="12"/>
        <v>139.33333333333334</v>
      </c>
      <c r="M233" s="3" t="e">
        <f>VLOOKUP(D233,[1]Sheet0!$X$2:$X$732,1,FALSE)</f>
        <v>#N/A</v>
      </c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5.75" customHeight="1" x14ac:dyDescent="0.25">
      <c r="A234" s="12">
        <f t="shared" si="15"/>
        <v>233</v>
      </c>
      <c r="B234" s="13" t="s">
        <v>172</v>
      </c>
      <c r="C234" s="12" t="s">
        <v>56</v>
      </c>
      <c r="D234" s="9" t="s">
        <v>436</v>
      </c>
      <c r="E234" s="9" t="s">
        <v>46</v>
      </c>
      <c r="F234" s="16">
        <v>2034</v>
      </c>
      <c r="G234" s="16">
        <f t="shared" si="13"/>
        <v>24408</v>
      </c>
      <c r="H234" s="16">
        <f t="shared" si="14"/>
        <v>169.5</v>
      </c>
      <c r="I234" s="16">
        <v>38.333333333333336</v>
      </c>
      <c r="J234" s="9">
        <v>0</v>
      </c>
      <c r="K234" s="16" t="s">
        <v>12</v>
      </c>
      <c r="L234" s="17">
        <f t="shared" si="12"/>
        <v>207.83333333333334</v>
      </c>
      <c r="M234" s="3" t="e">
        <f>VLOOKUP(D234,[1]Sheet0!$X$2:$X$732,1,FALSE)</f>
        <v>#N/A</v>
      </c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5.75" customHeight="1" x14ac:dyDescent="0.25">
      <c r="A235" s="12">
        <f t="shared" si="15"/>
        <v>234</v>
      </c>
      <c r="B235" s="13" t="s">
        <v>145</v>
      </c>
      <c r="C235" s="12" t="s">
        <v>56</v>
      </c>
      <c r="D235" s="9" t="s">
        <v>437</v>
      </c>
      <c r="E235" s="9" t="s">
        <v>52</v>
      </c>
      <c r="F235" s="16">
        <v>1212</v>
      </c>
      <c r="G235" s="16">
        <f t="shared" si="13"/>
        <v>14544</v>
      </c>
      <c r="H235" s="16">
        <f t="shared" si="14"/>
        <v>101</v>
      </c>
      <c r="I235" s="16">
        <v>38.333333333333336</v>
      </c>
      <c r="J235" s="9">
        <v>0</v>
      </c>
      <c r="K235" s="16" t="s">
        <v>12</v>
      </c>
      <c r="L235" s="17">
        <f t="shared" si="12"/>
        <v>139.33333333333334</v>
      </c>
      <c r="M235" s="3" t="e">
        <f>VLOOKUP(D235,[1]Sheet0!$X$2:$X$732,1,FALSE)</f>
        <v>#N/A</v>
      </c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5.75" customHeight="1" x14ac:dyDescent="0.25">
      <c r="A236" s="12">
        <f t="shared" si="15"/>
        <v>235</v>
      </c>
      <c r="B236" s="13" t="s">
        <v>195</v>
      </c>
      <c r="C236" s="12" t="s">
        <v>56</v>
      </c>
      <c r="D236" s="9" t="s">
        <v>438</v>
      </c>
      <c r="E236" s="9" t="s">
        <v>49</v>
      </c>
      <c r="F236" s="16">
        <v>986</v>
      </c>
      <c r="G236" s="16">
        <f t="shared" si="13"/>
        <v>11832</v>
      </c>
      <c r="H236" s="16">
        <f t="shared" si="14"/>
        <v>82.166666666666671</v>
      </c>
      <c r="I236" s="16">
        <v>38.333333333333336</v>
      </c>
      <c r="J236" s="9">
        <v>0</v>
      </c>
      <c r="K236" s="16" t="s">
        <v>12</v>
      </c>
      <c r="L236" s="17">
        <f t="shared" ref="L236:L298" si="16">SUM(H236:K236)</f>
        <v>120.5</v>
      </c>
      <c r="M236" s="3" t="e">
        <f>VLOOKUP(D236,[1]Sheet0!$X$2:$X$732,1,FALSE)</f>
        <v>#N/A</v>
      </c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5.75" customHeight="1" x14ac:dyDescent="0.25">
      <c r="A237" s="12">
        <f t="shared" si="15"/>
        <v>236</v>
      </c>
      <c r="B237" s="13" t="s">
        <v>163</v>
      </c>
      <c r="C237" s="12" t="s">
        <v>56</v>
      </c>
      <c r="D237" s="9" t="s">
        <v>439</v>
      </c>
      <c r="E237" s="9" t="s">
        <v>49</v>
      </c>
      <c r="F237" s="16">
        <v>986</v>
      </c>
      <c r="G237" s="16">
        <f t="shared" ref="G237:G299" si="17">+F237*12</f>
        <v>11832</v>
      </c>
      <c r="H237" s="16">
        <f t="shared" ref="H237:H299" si="18">+F237/12</f>
        <v>82.166666666666671</v>
      </c>
      <c r="I237" s="16">
        <v>38.333333333333336</v>
      </c>
      <c r="J237" s="9">
        <v>0</v>
      </c>
      <c r="K237" s="16" t="s">
        <v>12</v>
      </c>
      <c r="L237" s="17">
        <f t="shared" si="16"/>
        <v>120.5</v>
      </c>
      <c r="M237" s="3" t="e">
        <f>VLOOKUP(D237,[1]Sheet0!$X$2:$X$732,1,FALSE)</f>
        <v>#N/A</v>
      </c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5.75" customHeight="1" x14ac:dyDescent="0.25">
      <c r="A238" s="12">
        <f t="shared" si="15"/>
        <v>237</v>
      </c>
      <c r="B238" s="13" t="s">
        <v>105</v>
      </c>
      <c r="C238" s="12" t="s">
        <v>56</v>
      </c>
      <c r="D238" s="9" t="s">
        <v>440</v>
      </c>
      <c r="E238" s="9" t="s">
        <v>48</v>
      </c>
      <c r="F238" s="16">
        <v>733</v>
      </c>
      <c r="G238" s="16">
        <f t="shared" si="17"/>
        <v>8796</v>
      </c>
      <c r="H238" s="16">
        <f t="shared" si="18"/>
        <v>61.083333333333336</v>
      </c>
      <c r="I238" s="16">
        <v>38.333333333333336</v>
      </c>
      <c r="J238" s="9">
        <v>0</v>
      </c>
      <c r="K238" s="16" t="s">
        <v>12</v>
      </c>
      <c r="L238" s="17">
        <f t="shared" si="16"/>
        <v>99.416666666666671</v>
      </c>
      <c r="M238" s="3" t="e">
        <f>VLOOKUP(D238,[1]Sheet0!$X$2:$X$732,1,FALSE)</f>
        <v>#N/A</v>
      </c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5.75" customHeight="1" x14ac:dyDescent="0.25">
      <c r="A239" s="12">
        <f t="shared" si="15"/>
        <v>238</v>
      </c>
      <c r="B239" s="13" t="s">
        <v>96</v>
      </c>
      <c r="C239" s="12" t="s">
        <v>56</v>
      </c>
      <c r="D239" s="9" t="s">
        <v>441</v>
      </c>
      <c r="E239" s="9" t="s">
        <v>46</v>
      </c>
      <c r="F239" s="16">
        <v>2034</v>
      </c>
      <c r="G239" s="16">
        <f t="shared" si="17"/>
        <v>24408</v>
      </c>
      <c r="H239" s="16">
        <f t="shared" si="18"/>
        <v>169.5</v>
      </c>
      <c r="I239" s="16">
        <v>38.333333333333336</v>
      </c>
      <c r="J239" s="9">
        <v>0</v>
      </c>
      <c r="K239" s="16" t="s">
        <v>12</v>
      </c>
      <c r="L239" s="17">
        <f t="shared" si="16"/>
        <v>207.83333333333334</v>
      </c>
      <c r="M239" s="3" t="e">
        <f>VLOOKUP(D239,[1]Sheet0!$X$2:$X$732,1,FALSE)</f>
        <v>#N/A</v>
      </c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5.75" customHeight="1" x14ac:dyDescent="0.25">
      <c r="A240" s="12">
        <f t="shared" si="15"/>
        <v>239</v>
      </c>
      <c r="B240" s="13" t="s">
        <v>108</v>
      </c>
      <c r="C240" s="12" t="s">
        <v>56</v>
      </c>
      <c r="D240" s="9" t="s">
        <v>442</v>
      </c>
      <c r="E240" s="9" t="s">
        <v>49</v>
      </c>
      <c r="F240" s="16">
        <v>986</v>
      </c>
      <c r="G240" s="16">
        <f t="shared" si="17"/>
        <v>11832</v>
      </c>
      <c r="H240" s="16">
        <f t="shared" si="18"/>
        <v>82.166666666666671</v>
      </c>
      <c r="I240" s="16">
        <v>38.333333333333336</v>
      </c>
      <c r="J240" s="9">
        <v>0</v>
      </c>
      <c r="K240" s="16" t="s">
        <v>12</v>
      </c>
      <c r="L240" s="17">
        <f t="shared" si="16"/>
        <v>120.5</v>
      </c>
      <c r="M240" s="3" t="e">
        <f>VLOOKUP(D240,[1]Sheet0!$X$2:$X$732,1,FALSE)</f>
        <v>#N/A</v>
      </c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5.75" customHeight="1" x14ac:dyDescent="0.25">
      <c r="A241" s="12">
        <f t="shared" si="15"/>
        <v>240</v>
      </c>
      <c r="B241" s="13" t="s">
        <v>130</v>
      </c>
      <c r="C241" s="12" t="s">
        <v>56</v>
      </c>
      <c r="D241" s="9" t="s">
        <v>443</v>
      </c>
      <c r="E241" s="9" t="s">
        <v>44</v>
      </c>
      <c r="F241" s="16">
        <v>1676</v>
      </c>
      <c r="G241" s="16">
        <f t="shared" si="17"/>
        <v>20112</v>
      </c>
      <c r="H241" s="16">
        <f t="shared" si="18"/>
        <v>139.66666666666666</v>
      </c>
      <c r="I241" s="16">
        <v>38.333333333333336</v>
      </c>
      <c r="J241" s="9">
        <v>0</v>
      </c>
      <c r="K241" s="16" t="s">
        <v>12</v>
      </c>
      <c r="L241" s="17">
        <f t="shared" si="16"/>
        <v>178</v>
      </c>
      <c r="M241" s="3" t="e">
        <f>VLOOKUP(D241,[1]Sheet0!$X$2:$X$732,1,FALSE)</f>
        <v>#N/A</v>
      </c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5.75" customHeight="1" x14ac:dyDescent="0.25">
      <c r="A242" s="12">
        <f t="shared" si="15"/>
        <v>241</v>
      </c>
      <c r="B242" s="13" t="s">
        <v>173</v>
      </c>
      <c r="C242" s="12" t="s">
        <v>56</v>
      </c>
      <c r="D242" s="9" t="s">
        <v>444</v>
      </c>
      <c r="E242" s="9" t="s">
        <v>46</v>
      </c>
      <c r="F242" s="16">
        <v>2034</v>
      </c>
      <c r="G242" s="16">
        <f t="shared" si="17"/>
        <v>24408</v>
      </c>
      <c r="H242" s="16">
        <f t="shared" si="18"/>
        <v>169.5</v>
      </c>
      <c r="I242" s="16">
        <v>38.333333333333336</v>
      </c>
      <c r="J242" s="9">
        <v>0</v>
      </c>
      <c r="K242" s="16" t="s">
        <v>12</v>
      </c>
      <c r="L242" s="17">
        <f t="shared" si="16"/>
        <v>207.83333333333334</v>
      </c>
      <c r="M242" s="3" t="e">
        <f>VLOOKUP(D242,[1]Sheet0!$X$2:$X$732,1,FALSE)</f>
        <v>#N/A</v>
      </c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5.75" customHeight="1" x14ac:dyDescent="0.25">
      <c r="A243" s="12">
        <f t="shared" si="15"/>
        <v>242</v>
      </c>
      <c r="B243" s="13" t="s">
        <v>62</v>
      </c>
      <c r="C243" s="12" t="s">
        <v>56</v>
      </c>
      <c r="D243" s="9" t="s">
        <v>445</v>
      </c>
      <c r="E243" s="9" t="s">
        <v>44</v>
      </c>
      <c r="F243" s="16">
        <v>1676</v>
      </c>
      <c r="G243" s="16">
        <f t="shared" si="17"/>
        <v>20112</v>
      </c>
      <c r="H243" s="16">
        <f t="shared" si="18"/>
        <v>139.66666666666666</v>
      </c>
      <c r="I243" s="16">
        <v>38.333333333333336</v>
      </c>
      <c r="J243" s="9">
        <v>0</v>
      </c>
      <c r="K243" s="16" t="s">
        <v>12</v>
      </c>
      <c r="L243" s="17">
        <f t="shared" si="16"/>
        <v>178</v>
      </c>
      <c r="M243" s="3" t="e">
        <f>VLOOKUP(D243,[1]Sheet0!$X$2:$X$732,1,FALSE)</f>
        <v>#N/A</v>
      </c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5.75" customHeight="1" x14ac:dyDescent="0.25">
      <c r="A244" s="12">
        <f t="shared" si="15"/>
        <v>243</v>
      </c>
      <c r="B244" s="13" t="s">
        <v>206</v>
      </c>
      <c r="C244" s="12" t="s">
        <v>56</v>
      </c>
      <c r="D244" s="9" t="s">
        <v>446</v>
      </c>
      <c r="E244" s="9" t="s">
        <v>46</v>
      </c>
      <c r="F244" s="16">
        <v>2034</v>
      </c>
      <c r="G244" s="16">
        <f t="shared" si="17"/>
        <v>24408</v>
      </c>
      <c r="H244" s="16">
        <f t="shared" si="18"/>
        <v>169.5</v>
      </c>
      <c r="I244" s="16">
        <v>38.333333333333336</v>
      </c>
      <c r="J244" s="9">
        <v>0</v>
      </c>
      <c r="K244" s="16" t="s">
        <v>12</v>
      </c>
      <c r="L244" s="17">
        <f t="shared" si="16"/>
        <v>207.83333333333334</v>
      </c>
      <c r="M244" s="3" t="e">
        <f>VLOOKUP(D244,[1]Sheet0!$X$2:$X$732,1,FALSE)</f>
        <v>#N/A</v>
      </c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5.75" customHeight="1" x14ac:dyDescent="0.25">
      <c r="A245" s="12">
        <f t="shared" si="15"/>
        <v>244</v>
      </c>
      <c r="B245" s="13" t="s">
        <v>62</v>
      </c>
      <c r="C245" s="12" t="s">
        <v>56</v>
      </c>
      <c r="D245" s="9" t="s">
        <v>447</v>
      </c>
      <c r="E245" s="9" t="s">
        <v>44</v>
      </c>
      <c r="F245" s="16">
        <v>1676</v>
      </c>
      <c r="G245" s="16">
        <f t="shared" si="17"/>
        <v>20112</v>
      </c>
      <c r="H245" s="16">
        <f t="shared" si="18"/>
        <v>139.66666666666666</v>
      </c>
      <c r="I245" s="16">
        <v>38.333333333333336</v>
      </c>
      <c r="J245" s="9">
        <v>0</v>
      </c>
      <c r="K245" s="16" t="s">
        <v>12</v>
      </c>
      <c r="L245" s="17">
        <f t="shared" si="16"/>
        <v>178</v>
      </c>
      <c r="M245" s="3" t="e">
        <f>VLOOKUP(D245,[1]Sheet0!$X$2:$X$732,1,FALSE)</f>
        <v>#N/A</v>
      </c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5.75" customHeight="1" x14ac:dyDescent="0.25">
      <c r="A246" s="12">
        <f t="shared" si="15"/>
        <v>245</v>
      </c>
      <c r="B246" s="13" t="s">
        <v>85</v>
      </c>
      <c r="C246" s="12" t="s">
        <v>56</v>
      </c>
      <c r="D246" s="9" t="s">
        <v>448</v>
      </c>
      <c r="E246" s="9" t="s">
        <v>52</v>
      </c>
      <c r="F246" s="16">
        <v>1212</v>
      </c>
      <c r="G246" s="16">
        <f t="shared" si="17"/>
        <v>14544</v>
      </c>
      <c r="H246" s="16">
        <f t="shared" si="18"/>
        <v>101</v>
      </c>
      <c r="I246" s="16">
        <v>38.333333333333336</v>
      </c>
      <c r="J246" s="9">
        <v>0</v>
      </c>
      <c r="K246" s="16" t="s">
        <v>12</v>
      </c>
      <c r="L246" s="17">
        <f t="shared" si="16"/>
        <v>139.33333333333334</v>
      </c>
      <c r="M246" s="3" t="e">
        <f>VLOOKUP(D246,[1]Sheet0!$X$2:$X$732,1,FALSE)</f>
        <v>#N/A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5.75" customHeight="1" x14ac:dyDescent="0.25">
      <c r="A247" s="12">
        <f t="shared" si="15"/>
        <v>246</v>
      </c>
      <c r="B247" s="13" t="s">
        <v>71</v>
      </c>
      <c r="C247" s="12" t="s">
        <v>56</v>
      </c>
      <c r="D247" s="9" t="s">
        <v>449</v>
      </c>
      <c r="E247" s="9" t="s">
        <v>44</v>
      </c>
      <c r="F247" s="16">
        <v>1676</v>
      </c>
      <c r="G247" s="16">
        <f t="shared" si="17"/>
        <v>20112</v>
      </c>
      <c r="H247" s="16">
        <f t="shared" si="18"/>
        <v>139.66666666666666</v>
      </c>
      <c r="I247" s="16">
        <v>38.333333333333336</v>
      </c>
      <c r="J247" s="9">
        <v>0</v>
      </c>
      <c r="K247" s="16" t="s">
        <v>12</v>
      </c>
      <c r="L247" s="17">
        <f t="shared" si="16"/>
        <v>178</v>
      </c>
      <c r="M247" s="3" t="e">
        <f>VLOOKUP(D247,[1]Sheet0!$X$2:$X$732,1,FALSE)</f>
        <v>#N/A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5.75" customHeight="1" x14ac:dyDescent="0.25">
      <c r="A248" s="12">
        <f t="shared" si="15"/>
        <v>247</v>
      </c>
      <c r="B248" s="13" t="s">
        <v>158</v>
      </c>
      <c r="C248" s="12" t="s">
        <v>56</v>
      </c>
      <c r="D248" s="9" t="s">
        <v>450</v>
      </c>
      <c r="E248" s="9" t="s">
        <v>46</v>
      </c>
      <c r="F248" s="16">
        <v>2034</v>
      </c>
      <c r="G248" s="16">
        <f t="shared" si="17"/>
        <v>24408</v>
      </c>
      <c r="H248" s="16">
        <f t="shared" si="18"/>
        <v>169.5</v>
      </c>
      <c r="I248" s="16">
        <v>38.333333333333336</v>
      </c>
      <c r="J248" s="9">
        <v>0</v>
      </c>
      <c r="K248" s="16" t="s">
        <v>12</v>
      </c>
      <c r="L248" s="17">
        <f t="shared" si="16"/>
        <v>207.83333333333334</v>
      </c>
      <c r="M248" s="3" t="e">
        <f>VLOOKUP(D248,[1]Sheet0!$X$2:$X$732,1,FALSE)</f>
        <v>#N/A</v>
      </c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5.75" customHeight="1" x14ac:dyDescent="0.25">
      <c r="A249" s="12">
        <f t="shared" si="15"/>
        <v>248</v>
      </c>
      <c r="B249" s="13" t="s">
        <v>90</v>
      </c>
      <c r="C249" s="12" t="s">
        <v>56</v>
      </c>
      <c r="D249" s="9" t="s">
        <v>451</v>
      </c>
      <c r="E249" s="9" t="s">
        <v>52</v>
      </c>
      <c r="F249" s="16">
        <v>1212</v>
      </c>
      <c r="G249" s="16">
        <f t="shared" si="17"/>
        <v>14544</v>
      </c>
      <c r="H249" s="16">
        <f t="shared" si="18"/>
        <v>101</v>
      </c>
      <c r="I249" s="16">
        <v>38.333333333333336</v>
      </c>
      <c r="J249" s="9">
        <v>0</v>
      </c>
      <c r="K249" s="16" t="s">
        <v>12</v>
      </c>
      <c r="L249" s="17">
        <f t="shared" si="16"/>
        <v>139.33333333333334</v>
      </c>
      <c r="M249" s="3" t="e">
        <f>VLOOKUP(D249,[1]Sheet0!$X$2:$X$732,1,FALSE)</f>
        <v>#N/A</v>
      </c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5.75" customHeight="1" x14ac:dyDescent="0.25">
      <c r="A250" s="12">
        <f t="shared" si="15"/>
        <v>249</v>
      </c>
      <c r="B250" s="13" t="s">
        <v>94</v>
      </c>
      <c r="C250" s="12" t="s">
        <v>56</v>
      </c>
      <c r="D250" s="9" t="s">
        <v>452</v>
      </c>
      <c r="E250" s="9" t="s">
        <v>52</v>
      </c>
      <c r="F250" s="16">
        <v>1212</v>
      </c>
      <c r="G250" s="16">
        <f t="shared" si="17"/>
        <v>14544</v>
      </c>
      <c r="H250" s="16">
        <f t="shared" si="18"/>
        <v>101</v>
      </c>
      <c r="I250" s="16">
        <v>38.333333333333336</v>
      </c>
      <c r="J250" s="9">
        <v>0</v>
      </c>
      <c r="K250" s="16" t="s">
        <v>12</v>
      </c>
      <c r="L250" s="17">
        <f t="shared" si="16"/>
        <v>139.33333333333334</v>
      </c>
      <c r="M250" s="3" t="e">
        <f>VLOOKUP(D250,[1]Sheet0!$X$2:$X$732,1,FALSE)</f>
        <v>#N/A</v>
      </c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5.75" customHeight="1" x14ac:dyDescent="0.25">
      <c r="A251" s="12">
        <f t="shared" si="15"/>
        <v>250</v>
      </c>
      <c r="B251" s="13" t="s">
        <v>62</v>
      </c>
      <c r="C251" s="12" t="s">
        <v>56</v>
      </c>
      <c r="D251" s="9" t="s">
        <v>453</v>
      </c>
      <c r="E251" s="9" t="s">
        <v>44</v>
      </c>
      <c r="F251" s="16">
        <v>1676</v>
      </c>
      <c r="G251" s="16">
        <f t="shared" si="17"/>
        <v>20112</v>
      </c>
      <c r="H251" s="16">
        <f t="shared" si="18"/>
        <v>139.66666666666666</v>
      </c>
      <c r="I251" s="16">
        <v>38.333333333333336</v>
      </c>
      <c r="J251" s="9">
        <v>0</v>
      </c>
      <c r="K251" s="16" t="s">
        <v>12</v>
      </c>
      <c r="L251" s="17">
        <f t="shared" si="16"/>
        <v>178</v>
      </c>
      <c r="M251" s="3" t="e">
        <f>VLOOKUP(D251,[1]Sheet0!$X$2:$X$732,1,FALSE)</f>
        <v>#N/A</v>
      </c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5.75" customHeight="1" x14ac:dyDescent="0.25">
      <c r="A252" s="12">
        <f t="shared" si="15"/>
        <v>251</v>
      </c>
      <c r="B252" s="13" t="s">
        <v>62</v>
      </c>
      <c r="C252" s="12" t="s">
        <v>56</v>
      </c>
      <c r="D252" s="9" t="s">
        <v>454</v>
      </c>
      <c r="E252" s="9" t="s">
        <v>44</v>
      </c>
      <c r="F252" s="16">
        <v>1676</v>
      </c>
      <c r="G252" s="16">
        <f t="shared" si="17"/>
        <v>20112</v>
      </c>
      <c r="H252" s="16">
        <f t="shared" si="18"/>
        <v>139.66666666666666</v>
      </c>
      <c r="I252" s="16">
        <v>38.333333333333336</v>
      </c>
      <c r="J252" s="9">
        <v>0</v>
      </c>
      <c r="K252" s="16" t="s">
        <v>12</v>
      </c>
      <c r="L252" s="17">
        <f t="shared" si="16"/>
        <v>178</v>
      </c>
      <c r="M252" s="3" t="e">
        <f>VLOOKUP(D252,[1]Sheet0!$X$2:$X$732,1,FALSE)</f>
        <v>#N/A</v>
      </c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5.75" customHeight="1" x14ac:dyDescent="0.25">
      <c r="A253" s="12">
        <f t="shared" si="15"/>
        <v>252</v>
      </c>
      <c r="B253" s="13" t="s">
        <v>83</v>
      </c>
      <c r="C253" s="12" t="s">
        <v>56</v>
      </c>
      <c r="D253" s="9" t="s">
        <v>455</v>
      </c>
      <c r="E253" s="9" t="s">
        <v>52</v>
      </c>
      <c r="F253" s="16">
        <v>1212</v>
      </c>
      <c r="G253" s="16">
        <f t="shared" si="17"/>
        <v>14544</v>
      </c>
      <c r="H253" s="16">
        <f t="shared" si="18"/>
        <v>101</v>
      </c>
      <c r="I253" s="16">
        <v>38.333333333333336</v>
      </c>
      <c r="J253" s="9">
        <v>0</v>
      </c>
      <c r="K253" s="16" t="s">
        <v>12</v>
      </c>
      <c r="L253" s="17">
        <f t="shared" si="16"/>
        <v>139.33333333333334</v>
      </c>
      <c r="M253" s="3" t="e">
        <f>VLOOKUP(D253,[1]Sheet0!$X$2:$X$732,1,FALSE)</f>
        <v>#N/A</v>
      </c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5.75" customHeight="1" x14ac:dyDescent="0.25">
      <c r="A254" s="12">
        <f t="shared" si="15"/>
        <v>253</v>
      </c>
      <c r="B254" s="13" t="s">
        <v>62</v>
      </c>
      <c r="C254" s="12" t="s">
        <v>56</v>
      </c>
      <c r="D254" s="9" t="s">
        <v>456</v>
      </c>
      <c r="E254" s="9" t="s">
        <v>44</v>
      </c>
      <c r="F254" s="16">
        <v>1676</v>
      </c>
      <c r="G254" s="16">
        <f t="shared" si="17"/>
        <v>20112</v>
      </c>
      <c r="H254" s="16">
        <f t="shared" si="18"/>
        <v>139.66666666666666</v>
      </c>
      <c r="I254" s="16">
        <v>38.333333333333336</v>
      </c>
      <c r="J254" s="9">
        <v>0</v>
      </c>
      <c r="K254" s="16" t="s">
        <v>12</v>
      </c>
      <c r="L254" s="17">
        <f t="shared" si="16"/>
        <v>178</v>
      </c>
      <c r="M254" s="3" t="e">
        <f>VLOOKUP(D254,[1]Sheet0!$X$2:$X$732,1,FALSE)</f>
        <v>#N/A</v>
      </c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5.75" customHeight="1" x14ac:dyDescent="0.25">
      <c r="A255" s="12">
        <f t="shared" si="15"/>
        <v>254</v>
      </c>
      <c r="B255" s="13" t="s">
        <v>83</v>
      </c>
      <c r="C255" s="12" t="s">
        <v>56</v>
      </c>
      <c r="D255" s="9" t="s">
        <v>457</v>
      </c>
      <c r="E255" s="9" t="s">
        <v>52</v>
      </c>
      <c r="F255" s="16">
        <v>1212</v>
      </c>
      <c r="G255" s="16">
        <f t="shared" si="17"/>
        <v>14544</v>
      </c>
      <c r="H255" s="16">
        <f t="shared" si="18"/>
        <v>101</v>
      </c>
      <c r="I255" s="16">
        <v>38.333333333333336</v>
      </c>
      <c r="J255" s="9">
        <v>0</v>
      </c>
      <c r="K255" s="16" t="s">
        <v>12</v>
      </c>
      <c r="L255" s="17">
        <f t="shared" si="16"/>
        <v>139.33333333333334</v>
      </c>
      <c r="M255" s="3" t="e">
        <f>VLOOKUP(D255,[1]Sheet0!$X$2:$X$732,1,FALSE)</f>
        <v>#N/A</v>
      </c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5.75" customHeight="1" x14ac:dyDescent="0.25">
      <c r="A256" s="12">
        <f t="shared" si="15"/>
        <v>255</v>
      </c>
      <c r="B256" s="13" t="s">
        <v>98</v>
      </c>
      <c r="C256" s="12" t="s">
        <v>56</v>
      </c>
      <c r="D256" s="9" t="s">
        <v>458</v>
      </c>
      <c r="E256" s="9" t="s">
        <v>52</v>
      </c>
      <c r="F256" s="16">
        <v>1212</v>
      </c>
      <c r="G256" s="16">
        <f t="shared" si="17"/>
        <v>14544</v>
      </c>
      <c r="H256" s="16">
        <f t="shared" si="18"/>
        <v>101</v>
      </c>
      <c r="I256" s="16">
        <v>38.333333333333336</v>
      </c>
      <c r="J256" s="9">
        <v>0</v>
      </c>
      <c r="K256" s="16" t="s">
        <v>12</v>
      </c>
      <c r="L256" s="17">
        <f t="shared" si="16"/>
        <v>139.33333333333334</v>
      </c>
      <c r="M256" s="3" t="e">
        <f>VLOOKUP(D256,[1]Sheet0!$X$2:$X$732,1,FALSE)</f>
        <v>#N/A</v>
      </c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5.75" customHeight="1" x14ac:dyDescent="0.25">
      <c r="A257" s="12">
        <f t="shared" si="15"/>
        <v>256</v>
      </c>
      <c r="B257" s="13" t="s">
        <v>73</v>
      </c>
      <c r="C257" s="12" t="s">
        <v>56</v>
      </c>
      <c r="D257" s="9" t="s">
        <v>459</v>
      </c>
      <c r="E257" s="9" t="s">
        <v>48</v>
      </c>
      <c r="F257" s="16">
        <v>733</v>
      </c>
      <c r="G257" s="16">
        <f t="shared" si="17"/>
        <v>8796</v>
      </c>
      <c r="H257" s="16">
        <f t="shared" si="18"/>
        <v>61.083333333333336</v>
      </c>
      <c r="I257" s="16">
        <v>38.333333333333336</v>
      </c>
      <c r="J257" s="9">
        <v>0</v>
      </c>
      <c r="K257" s="16" t="s">
        <v>12</v>
      </c>
      <c r="L257" s="17">
        <f t="shared" si="16"/>
        <v>99.416666666666671</v>
      </c>
      <c r="M257" s="3" t="e">
        <f>VLOOKUP(D257,[1]Sheet0!$X$2:$X$732,1,FALSE)</f>
        <v>#N/A</v>
      </c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5.75" customHeight="1" x14ac:dyDescent="0.25">
      <c r="A258" s="12">
        <f t="shared" si="15"/>
        <v>257</v>
      </c>
      <c r="B258" s="13" t="s">
        <v>165</v>
      </c>
      <c r="C258" s="12" t="s">
        <v>56</v>
      </c>
      <c r="D258" s="9" t="s">
        <v>460</v>
      </c>
      <c r="E258" s="9" t="s">
        <v>52</v>
      </c>
      <c r="F258" s="16">
        <v>1212</v>
      </c>
      <c r="G258" s="16">
        <f t="shared" si="17"/>
        <v>14544</v>
      </c>
      <c r="H258" s="16">
        <f t="shared" si="18"/>
        <v>101</v>
      </c>
      <c r="I258" s="16">
        <v>38.333333333333336</v>
      </c>
      <c r="J258" s="9">
        <v>0</v>
      </c>
      <c r="K258" s="16" t="s">
        <v>12</v>
      </c>
      <c r="L258" s="17">
        <f t="shared" si="16"/>
        <v>139.33333333333334</v>
      </c>
      <c r="M258" s="3" t="e">
        <f>VLOOKUP(D258,[1]Sheet0!$X$2:$X$732,1,FALSE)</f>
        <v>#N/A</v>
      </c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5.75" customHeight="1" x14ac:dyDescent="0.25">
      <c r="A259" s="12">
        <f t="shared" si="15"/>
        <v>258</v>
      </c>
      <c r="B259" s="13" t="s">
        <v>64</v>
      </c>
      <c r="C259" s="12" t="s">
        <v>56</v>
      </c>
      <c r="D259" s="9" t="s">
        <v>461</v>
      </c>
      <c r="E259" s="9" t="s">
        <v>48</v>
      </c>
      <c r="F259" s="16">
        <v>733</v>
      </c>
      <c r="G259" s="16">
        <f t="shared" si="17"/>
        <v>8796</v>
      </c>
      <c r="H259" s="16">
        <f t="shared" si="18"/>
        <v>61.083333333333336</v>
      </c>
      <c r="I259" s="16">
        <v>38.333333333333336</v>
      </c>
      <c r="J259" s="9">
        <v>0</v>
      </c>
      <c r="K259" s="16" t="s">
        <v>12</v>
      </c>
      <c r="L259" s="17">
        <f t="shared" si="16"/>
        <v>99.416666666666671</v>
      </c>
      <c r="M259" s="3" t="e">
        <f>VLOOKUP(D259,[1]Sheet0!$X$2:$X$732,1,FALSE)</f>
        <v>#N/A</v>
      </c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5.75" customHeight="1" x14ac:dyDescent="0.25">
      <c r="A260" s="12">
        <f t="shared" ref="A260:A323" si="19">+A259+1</f>
        <v>259</v>
      </c>
      <c r="B260" s="13" t="s">
        <v>133</v>
      </c>
      <c r="C260" s="12" t="s">
        <v>56</v>
      </c>
      <c r="D260" s="9" t="s">
        <v>462</v>
      </c>
      <c r="E260" s="9" t="s">
        <v>49</v>
      </c>
      <c r="F260" s="16">
        <v>986</v>
      </c>
      <c r="G260" s="16">
        <f t="shared" si="17"/>
        <v>11832</v>
      </c>
      <c r="H260" s="16">
        <f t="shared" si="18"/>
        <v>82.166666666666671</v>
      </c>
      <c r="I260" s="16">
        <v>38.333333333333336</v>
      </c>
      <c r="J260" s="9">
        <v>0</v>
      </c>
      <c r="K260" s="16" t="s">
        <v>12</v>
      </c>
      <c r="L260" s="17">
        <f t="shared" si="16"/>
        <v>120.5</v>
      </c>
      <c r="M260" s="3" t="e">
        <f>VLOOKUP(D260,[1]Sheet0!$X$2:$X$732,1,FALSE)</f>
        <v>#N/A</v>
      </c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5.75" customHeight="1" x14ac:dyDescent="0.25">
      <c r="A261" s="12">
        <f t="shared" si="19"/>
        <v>260</v>
      </c>
      <c r="B261" s="13" t="s">
        <v>129</v>
      </c>
      <c r="C261" s="12" t="s">
        <v>56</v>
      </c>
      <c r="D261" s="9" t="s">
        <v>463</v>
      </c>
      <c r="E261" s="9" t="s">
        <v>52</v>
      </c>
      <c r="F261" s="16">
        <v>1212</v>
      </c>
      <c r="G261" s="16">
        <f t="shared" si="17"/>
        <v>14544</v>
      </c>
      <c r="H261" s="16">
        <f t="shared" si="18"/>
        <v>101</v>
      </c>
      <c r="I261" s="16">
        <v>38.333333333333336</v>
      </c>
      <c r="J261" s="9">
        <v>0</v>
      </c>
      <c r="K261" s="16" t="s">
        <v>12</v>
      </c>
      <c r="L261" s="17">
        <f t="shared" si="16"/>
        <v>139.33333333333334</v>
      </c>
      <c r="M261" s="3" t="e">
        <f>VLOOKUP(D261,[1]Sheet0!$X$2:$X$732,1,FALSE)</f>
        <v>#N/A</v>
      </c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5.75" customHeight="1" x14ac:dyDescent="0.25">
      <c r="A262" s="12">
        <f t="shared" si="19"/>
        <v>261</v>
      </c>
      <c r="B262" s="13" t="s">
        <v>123</v>
      </c>
      <c r="C262" s="12" t="s">
        <v>56</v>
      </c>
      <c r="D262" s="9" t="s">
        <v>464</v>
      </c>
      <c r="E262" s="9" t="s">
        <v>44</v>
      </c>
      <c r="F262" s="16">
        <v>1676</v>
      </c>
      <c r="G262" s="16">
        <f t="shared" si="17"/>
        <v>20112</v>
      </c>
      <c r="H262" s="16">
        <f t="shared" si="18"/>
        <v>139.66666666666666</v>
      </c>
      <c r="I262" s="16">
        <v>38.333333333333336</v>
      </c>
      <c r="J262" s="9">
        <v>0</v>
      </c>
      <c r="K262" s="16" t="s">
        <v>12</v>
      </c>
      <c r="L262" s="17">
        <f t="shared" si="16"/>
        <v>178</v>
      </c>
      <c r="M262" s="3" t="e">
        <f>VLOOKUP(D262,[1]Sheet0!$X$2:$X$732,1,FALSE)</f>
        <v>#N/A</v>
      </c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5.75" customHeight="1" x14ac:dyDescent="0.25">
      <c r="A263" s="12">
        <f t="shared" si="19"/>
        <v>262</v>
      </c>
      <c r="B263" s="13" t="s">
        <v>100</v>
      </c>
      <c r="C263" s="12" t="s">
        <v>56</v>
      </c>
      <c r="D263" s="9" t="s">
        <v>465</v>
      </c>
      <c r="E263" s="9" t="s">
        <v>49</v>
      </c>
      <c r="F263" s="16">
        <v>986</v>
      </c>
      <c r="G263" s="16">
        <f t="shared" si="17"/>
        <v>11832</v>
      </c>
      <c r="H263" s="16">
        <f t="shared" si="18"/>
        <v>82.166666666666671</v>
      </c>
      <c r="I263" s="16">
        <v>38.333333333333336</v>
      </c>
      <c r="J263" s="9">
        <v>0</v>
      </c>
      <c r="K263" s="16" t="s">
        <v>12</v>
      </c>
      <c r="L263" s="17">
        <f t="shared" si="16"/>
        <v>120.5</v>
      </c>
      <c r="M263" s="3" t="e">
        <f>VLOOKUP(D263,[1]Sheet0!$X$2:$X$732,1,FALSE)</f>
        <v>#N/A</v>
      </c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5.75" customHeight="1" x14ac:dyDescent="0.25">
      <c r="A264" s="12">
        <f t="shared" si="19"/>
        <v>263</v>
      </c>
      <c r="B264" s="13" t="s">
        <v>58</v>
      </c>
      <c r="C264" s="12" t="s">
        <v>56</v>
      </c>
      <c r="D264" s="9" t="s">
        <v>466</v>
      </c>
      <c r="E264" s="9" t="s">
        <v>44</v>
      </c>
      <c r="F264" s="16">
        <v>1676</v>
      </c>
      <c r="G264" s="16">
        <f t="shared" si="17"/>
        <v>20112</v>
      </c>
      <c r="H264" s="16">
        <f t="shared" si="18"/>
        <v>139.66666666666666</v>
      </c>
      <c r="I264" s="16">
        <v>38.333333333333336</v>
      </c>
      <c r="J264" s="9">
        <v>0</v>
      </c>
      <c r="K264" s="16" t="s">
        <v>12</v>
      </c>
      <c r="L264" s="17">
        <f t="shared" si="16"/>
        <v>178</v>
      </c>
      <c r="M264" s="3" t="e">
        <f>VLOOKUP(D264,[1]Sheet0!$X$2:$X$732,1,FALSE)</f>
        <v>#N/A</v>
      </c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5.75" customHeight="1" x14ac:dyDescent="0.25">
      <c r="A265" s="12">
        <f t="shared" si="19"/>
        <v>264</v>
      </c>
      <c r="B265" s="13" t="s">
        <v>137</v>
      </c>
      <c r="C265" s="12" t="s">
        <v>56</v>
      </c>
      <c r="D265" s="9" t="s">
        <v>467</v>
      </c>
      <c r="E265" s="9" t="s">
        <v>48</v>
      </c>
      <c r="F265" s="16">
        <v>733</v>
      </c>
      <c r="G265" s="16">
        <f t="shared" si="17"/>
        <v>8796</v>
      </c>
      <c r="H265" s="16">
        <f t="shared" si="18"/>
        <v>61.083333333333336</v>
      </c>
      <c r="I265" s="16">
        <v>38.333333333333336</v>
      </c>
      <c r="J265" s="9">
        <v>0</v>
      </c>
      <c r="K265" s="16" t="s">
        <v>12</v>
      </c>
      <c r="L265" s="17">
        <f t="shared" si="16"/>
        <v>99.416666666666671</v>
      </c>
      <c r="M265" s="3" t="e">
        <f>VLOOKUP(D265,[1]Sheet0!$X$2:$X$732,1,FALSE)</f>
        <v>#N/A</v>
      </c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5.75" customHeight="1" x14ac:dyDescent="0.25">
      <c r="A266" s="12">
        <f t="shared" si="19"/>
        <v>265</v>
      </c>
      <c r="B266" s="13" t="s">
        <v>196</v>
      </c>
      <c r="C266" s="12" t="s">
        <v>56</v>
      </c>
      <c r="D266" s="9" t="s">
        <v>468</v>
      </c>
      <c r="E266" s="9" t="s">
        <v>48</v>
      </c>
      <c r="F266" s="16">
        <v>733</v>
      </c>
      <c r="G266" s="16">
        <f t="shared" si="17"/>
        <v>8796</v>
      </c>
      <c r="H266" s="16">
        <f t="shared" si="18"/>
        <v>61.083333333333336</v>
      </c>
      <c r="I266" s="16">
        <v>38.333333333333336</v>
      </c>
      <c r="J266" s="9">
        <v>0</v>
      </c>
      <c r="K266" s="16" t="s">
        <v>12</v>
      </c>
      <c r="L266" s="17">
        <f t="shared" si="16"/>
        <v>99.416666666666671</v>
      </c>
      <c r="M266" s="3" t="e">
        <f>VLOOKUP(D266,[1]Sheet0!$X$2:$X$732,1,FALSE)</f>
        <v>#N/A</v>
      </c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5.75" customHeight="1" x14ac:dyDescent="0.25">
      <c r="A267" s="12">
        <f t="shared" si="19"/>
        <v>266</v>
      </c>
      <c r="B267" s="13" t="s">
        <v>91</v>
      </c>
      <c r="C267" s="12" t="s">
        <v>56</v>
      </c>
      <c r="D267" s="9" t="s">
        <v>469</v>
      </c>
      <c r="E267" s="9" t="s">
        <v>46</v>
      </c>
      <c r="F267" s="16">
        <v>2034</v>
      </c>
      <c r="G267" s="16">
        <f t="shared" si="17"/>
        <v>24408</v>
      </c>
      <c r="H267" s="16">
        <f t="shared" si="18"/>
        <v>169.5</v>
      </c>
      <c r="I267" s="16">
        <v>38.333333333333336</v>
      </c>
      <c r="J267" s="9">
        <v>0</v>
      </c>
      <c r="K267" s="16" t="s">
        <v>12</v>
      </c>
      <c r="L267" s="17">
        <f t="shared" si="16"/>
        <v>207.83333333333334</v>
      </c>
      <c r="M267" s="3" t="e">
        <f>VLOOKUP(D267,[1]Sheet0!$X$2:$X$732,1,FALSE)</f>
        <v>#N/A</v>
      </c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5.75" customHeight="1" x14ac:dyDescent="0.25">
      <c r="A268" s="12">
        <f t="shared" si="19"/>
        <v>267</v>
      </c>
      <c r="B268" s="13" t="s">
        <v>62</v>
      </c>
      <c r="C268" s="12" t="s">
        <v>56</v>
      </c>
      <c r="D268" s="9" t="s">
        <v>470</v>
      </c>
      <c r="E268" s="9" t="s">
        <v>44</v>
      </c>
      <c r="F268" s="16">
        <v>1676</v>
      </c>
      <c r="G268" s="16">
        <f t="shared" si="17"/>
        <v>20112</v>
      </c>
      <c r="H268" s="16">
        <f t="shared" si="18"/>
        <v>139.66666666666666</v>
      </c>
      <c r="I268" s="16">
        <v>38.333333333333336</v>
      </c>
      <c r="J268" s="9">
        <v>0</v>
      </c>
      <c r="K268" s="16" t="s">
        <v>12</v>
      </c>
      <c r="L268" s="17">
        <f t="shared" si="16"/>
        <v>178</v>
      </c>
      <c r="M268" s="3" t="e">
        <f>VLOOKUP(D268,[1]Sheet0!$X$2:$X$732,1,FALSE)</f>
        <v>#N/A</v>
      </c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5.75" customHeight="1" x14ac:dyDescent="0.25">
      <c r="A269" s="12">
        <f t="shared" si="19"/>
        <v>268</v>
      </c>
      <c r="B269" s="13" t="s">
        <v>192</v>
      </c>
      <c r="C269" s="12" t="s">
        <v>56</v>
      </c>
      <c r="D269" s="9" t="s">
        <v>471</v>
      </c>
      <c r="E269" s="9" t="s">
        <v>44</v>
      </c>
      <c r="F269" s="16">
        <v>1676</v>
      </c>
      <c r="G269" s="16">
        <f t="shared" si="17"/>
        <v>20112</v>
      </c>
      <c r="H269" s="16">
        <f t="shared" si="18"/>
        <v>139.66666666666666</v>
      </c>
      <c r="I269" s="16">
        <v>38.333333333333336</v>
      </c>
      <c r="J269" s="9">
        <v>0</v>
      </c>
      <c r="K269" s="16" t="s">
        <v>12</v>
      </c>
      <c r="L269" s="17">
        <f t="shared" si="16"/>
        <v>178</v>
      </c>
      <c r="M269" s="3" t="e">
        <f>VLOOKUP(D269,[1]Sheet0!$X$2:$X$732,1,FALSE)</f>
        <v>#N/A</v>
      </c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5.75" customHeight="1" x14ac:dyDescent="0.25">
      <c r="A270" s="12">
        <f t="shared" si="19"/>
        <v>269</v>
      </c>
      <c r="B270" s="13" t="s">
        <v>161</v>
      </c>
      <c r="C270" s="12" t="s">
        <v>56</v>
      </c>
      <c r="D270" s="9" t="s">
        <v>472</v>
      </c>
      <c r="E270" s="9" t="s">
        <v>48</v>
      </c>
      <c r="F270" s="16">
        <v>733</v>
      </c>
      <c r="G270" s="16">
        <f t="shared" si="17"/>
        <v>8796</v>
      </c>
      <c r="H270" s="16">
        <f t="shared" si="18"/>
        <v>61.083333333333336</v>
      </c>
      <c r="I270" s="16">
        <v>38.333333333333336</v>
      </c>
      <c r="J270" s="9">
        <v>0</v>
      </c>
      <c r="K270" s="16" t="s">
        <v>12</v>
      </c>
      <c r="L270" s="17">
        <f t="shared" si="16"/>
        <v>99.416666666666671</v>
      </c>
      <c r="M270" s="3" t="e">
        <f>VLOOKUP(D270,[1]Sheet0!$X$2:$X$732,1,FALSE)</f>
        <v>#N/A</v>
      </c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5.75" customHeight="1" x14ac:dyDescent="0.25">
      <c r="A271" s="12">
        <f t="shared" si="19"/>
        <v>270</v>
      </c>
      <c r="B271" s="13" t="s">
        <v>159</v>
      </c>
      <c r="C271" s="12" t="s">
        <v>56</v>
      </c>
      <c r="D271" s="9" t="s">
        <v>473</v>
      </c>
      <c r="E271" s="9" t="s">
        <v>49</v>
      </c>
      <c r="F271" s="16">
        <v>986</v>
      </c>
      <c r="G271" s="16">
        <f t="shared" si="17"/>
        <v>11832</v>
      </c>
      <c r="H271" s="16">
        <f t="shared" si="18"/>
        <v>82.166666666666671</v>
      </c>
      <c r="I271" s="16">
        <v>38.333333333333336</v>
      </c>
      <c r="J271" s="9">
        <v>0</v>
      </c>
      <c r="K271" s="16" t="s">
        <v>12</v>
      </c>
      <c r="L271" s="17">
        <f t="shared" si="16"/>
        <v>120.5</v>
      </c>
      <c r="M271" s="3" t="e">
        <f>VLOOKUP(D271,[1]Sheet0!$X$2:$X$732,1,FALSE)</f>
        <v>#N/A</v>
      </c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5.75" customHeight="1" x14ac:dyDescent="0.25">
      <c r="A272" s="12">
        <f t="shared" si="19"/>
        <v>271</v>
      </c>
      <c r="B272" s="13" t="s">
        <v>88</v>
      </c>
      <c r="C272" s="12" t="s">
        <v>56</v>
      </c>
      <c r="D272" s="9" t="s">
        <v>474</v>
      </c>
      <c r="E272" s="9" t="s">
        <v>44</v>
      </c>
      <c r="F272" s="16">
        <v>1676</v>
      </c>
      <c r="G272" s="16">
        <f t="shared" si="17"/>
        <v>20112</v>
      </c>
      <c r="H272" s="16">
        <f t="shared" si="18"/>
        <v>139.66666666666666</v>
      </c>
      <c r="I272" s="16">
        <v>38.333333333333336</v>
      </c>
      <c r="J272" s="9">
        <v>0</v>
      </c>
      <c r="K272" s="16" t="s">
        <v>12</v>
      </c>
      <c r="L272" s="17">
        <f t="shared" si="16"/>
        <v>178</v>
      </c>
      <c r="M272" s="3" t="e">
        <f>VLOOKUP(D272,[1]Sheet0!$X$2:$X$732,1,FALSE)</f>
        <v>#N/A</v>
      </c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5.75" customHeight="1" x14ac:dyDescent="0.25">
      <c r="A273" s="12">
        <f t="shared" si="19"/>
        <v>272</v>
      </c>
      <c r="B273" s="13" t="s">
        <v>88</v>
      </c>
      <c r="C273" s="12" t="s">
        <v>56</v>
      </c>
      <c r="D273" s="9" t="s">
        <v>475</v>
      </c>
      <c r="E273" s="9" t="s">
        <v>44</v>
      </c>
      <c r="F273" s="16">
        <v>1676</v>
      </c>
      <c r="G273" s="16">
        <f t="shared" si="17"/>
        <v>20112</v>
      </c>
      <c r="H273" s="16">
        <f t="shared" si="18"/>
        <v>139.66666666666666</v>
      </c>
      <c r="I273" s="16">
        <v>38.333333333333336</v>
      </c>
      <c r="J273" s="9">
        <v>0</v>
      </c>
      <c r="K273" s="16" t="s">
        <v>12</v>
      </c>
      <c r="L273" s="17">
        <f t="shared" si="16"/>
        <v>178</v>
      </c>
      <c r="M273" s="3" t="e">
        <f>VLOOKUP(D273,[1]Sheet0!$X$2:$X$732,1,FALSE)</f>
        <v>#N/A</v>
      </c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5.75" customHeight="1" x14ac:dyDescent="0.25">
      <c r="A274" s="12">
        <f t="shared" si="19"/>
        <v>273</v>
      </c>
      <c r="B274" s="13" t="s">
        <v>170</v>
      </c>
      <c r="C274" s="12" t="s">
        <v>56</v>
      </c>
      <c r="D274" s="9" t="s">
        <v>476</v>
      </c>
      <c r="E274" s="9" t="s">
        <v>48</v>
      </c>
      <c r="F274" s="16">
        <v>733</v>
      </c>
      <c r="G274" s="16">
        <f t="shared" si="17"/>
        <v>8796</v>
      </c>
      <c r="H274" s="16">
        <f t="shared" si="18"/>
        <v>61.083333333333336</v>
      </c>
      <c r="I274" s="16">
        <v>38.333333333333336</v>
      </c>
      <c r="J274" s="9">
        <v>0</v>
      </c>
      <c r="K274" s="16" t="s">
        <v>12</v>
      </c>
      <c r="L274" s="17">
        <f t="shared" si="16"/>
        <v>99.416666666666671</v>
      </c>
      <c r="M274" s="3" t="e">
        <f>VLOOKUP(D274,[1]Sheet0!$X$2:$X$732,1,FALSE)</f>
        <v>#N/A</v>
      </c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5.75" customHeight="1" x14ac:dyDescent="0.25">
      <c r="A275" s="12">
        <f t="shared" si="19"/>
        <v>274</v>
      </c>
      <c r="B275" s="13" t="s">
        <v>88</v>
      </c>
      <c r="C275" s="12" t="s">
        <v>56</v>
      </c>
      <c r="D275" s="9" t="s">
        <v>477</v>
      </c>
      <c r="E275" s="9" t="s">
        <v>44</v>
      </c>
      <c r="F275" s="16">
        <v>1676</v>
      </c>
      <c r="G275" s="16">
        <f t="shared" si="17"/>
        <v>20112</v>
      </c>
      <c r="H275" s="16">
        <f t="shared" si="18"/>
        <v>139.66666666666666</v>
      </c>
      <c r="I275" s="16">
        <v>38.333333333333336</v>
      </c>
      <c r="J275" s="9">
        <v>0</v>
      </c>
      <c r="K275" s="16" t="s">
        <v>12</v>
      </c>
      <c r="L275" s="17">
        <f t="shared" si="16"/>
        <v>178</v>
      </c>
      <c r="M275" s="3" t="e">
        <f>VLOOKUP(D275,[1]Sheet0!$X$2:$X$732,1,FALSE)</f>
        <v>#N/A</v>
      </c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5.75" customHeight="1" x14ac:dyDescent="0.25">
      <c r="A276" s="12">
        <f t="shared" si="19"/>
        <v>275</v>
      </c>
      <c r="B276" s="13" t="s">
        <v>160</v>
      </c>
      <c r="C276" s="12" t="s">
        <v>56</v>
      </c>
      <c r="D276" s="9" t="s">
        <v>478</v>
      </c>
      <c r="E276" s="9" t="s">
        <v>46</v>
      </c>
      <c r="F276" s="16">
        <v>2034</v>
      </c>
      <c r="G276" s="16">
        <f t="shared" si="17"/>
        <v>24408</v>
      </c>
      <c r="H276" s="16">
        <f t="shared" si="18"/>
        <v>169.5</v>
      </c>
      <c r="I276" s="16">
        <v>38.333333333333336</v>
      </c>
      <c r="J276" s="9">
        <v>0</v>
      </c>
      <c r="K276" s="16" t="s">
        <v>12</v>
      </c>
      <c r="L276" s="17">
        <f t="shared" si="16"/>
        <v>207.83333333333334</v>
      </c>
      <c r="M276" s="3" t="e">
        <f>VLOOKUP(D276,[1]Sheet0!$X$2:$X$732,1,FALSE)</f>
        <v>#N/A</v>
      </c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5.75" customHeight="1" x14ac:dyDescent="0.25">
      <c r="A277" s="12">
        <f t="shared" si="19"/>
        <v>276</v>
      </c>
      <c r="B277" s="13" t="s">
        <v>160</v>
      </c>
      <c r="C277" s="12" t="s">
        <v>56</v>
      </c>
      <c r="D277" s="9" t="s">
        <v>479</v>
      </c>
      <c r="E277" s="9" t="s">
        <v>46</v>
      </c>
      <c r="F277" s="16">
        <v>2034</v>
      </c>
      <c r="G277" s="16">
        <f t="shared" si="17"/>
        <v>24408</v>
      </c>
      <c r="H277" s="16">
        <f t="shared" si="18"/>
        <v>169.5</v>
      </c>
      <c r="I277" s="16">
        <v>38.333333333333336</v>
      </c>
      <c r="J277" s="9">
        <v>0</v>
      </c>
      <c r="K277" s="16" t="s">
        <v>12</v>
      </c>
      <c r="L277" s="17">
        <f t="shared" si="16"/>
        <v>207.83333333333334</v>
      </c>
      <c r="M277" s="3" t="e">
        <f>VLOOKUP(D277,[1]Sheet0!$X$2:$X$732,1,FALSE)</f>
        <v>#N/A</v>
      </c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5.75" customHeight="1" x14ac:dyDescent="0.25">
      <c r="A278" s="12">
        <f t="shared" si="19"/>
        <v>277</v>
      </c>
      <c r="B278" s="13" t="s">
        <v>100</v>
      </c>
      <c r="C278" s="12" t="s">
        <v>56</v>
      </c>
      <c r="D278" s="9" t="s">
        <v>480</v>
      </c>
      <c r="E278" s="9" t="s">
        <v>49</v>
      </c>
      <c r="F278" s="16">
        <v>986</v>
      </c>
      <c r="G278" s="16">
        <f t="shared" si="17"/>
        <v>11832</v>
      </c>
      <c r="H278" s="16">
        <f t="shared" si="18"/>
        <v>82.166666666666671</v>
      </c>
      <c r="I278" s="16">
        <v>38.333333333333336</v>
      </c>
      <c r="J278" s="9">
        <v>0</v>
      </c>
      <c r="K278" s="16" t="s">
        <v>12</v>
      </c>
      <c r="L278" s="17">
        <f t="shared" si="16"/>
        <v>120.5</v>
      </c>
      <c r="M278" s="3" t="e">
        <f>VLOOKUP(D278,[1]Sheet0!$X$2:$X$732,1,FALSE)</f>
        <v>#N/A</v>
      </c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5.75" customHeight="1" x14ac:dyDescent="0.25">
      <c r="A279" s="12">
        <f t="shared" si="19"/>
        <v>278</v>
      </c>
      <c r="B279" s="13" t="s">
        <v>87</v>
      </c>
      <c r="C279" s="12" t="s">
        <v>56</v>
      </c>
      <c r="D279" s="9" t="s">
        <v>481</v>
      </c>
      <c r="E279" s="9" t="s">
        <v>52</v>
      </c>
      <c r="F279" s="16">
        <v>1212</v>
      </c>
      <c r="G279" s="16">
        <f t="shared" si="17"/>
        <v>14544</v>
      </c>
      <c r="H279" s="16">
        <f t="shared" si="18"/>
        <v>101</v>
      </c>
      <c r="I279" s="16">
        <v>38.333333333333336</v>
      </c>
      <c r="J279" s="9">
        <v>0</v>
      </c>
      <c r="K279" s="16" t="s">
        <v>12</v>
      </c>
      <c r="L279" s="17">
        <f t="shared" si="16"/>
        <v>139.33333333333334</v>
      </c>
      <c r="M279" s="3" t="e">
        <f>VLOOKUP(D279,[1]Sheet0!$X$2:$X$732,1,FALSE)</f>
        <v>#N/A</v>
      </c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5.75" customHeight="1" x14ac:dyDescent="0.25">
      <c r="A280" s="12">
        <f t="shared" si="19"/>
        <v>279</v>
      </c>
      <c r="B280" s="13" t="s">
        <v>99</v>
      </c>
      <c r="C280" s="12" t="s">
        <v>56</v>
      </c>
      <c r="D280" s="9" t="s">
        <v>482</v>
      </c>
      <c r="E280" s="9" t="s">
        <v>44</v>
      </c>
      <c r="F280" s="16">
        <v>1676</v>
      </c>
      <c r="G280" s="16">
        <f t="shared" si="17"/>
        <v>20112</v>
      </c>
      <c r="H280" s="16">
        <f t="shared" si="18"/>
        <v>139.66666666666666</v>
      </c>
      <c r="I280" s="16">
        <v>38.333333333333336</v>
      </c>
      <c r="J280" s="9">
        <v>0</v>
      </c>
      <c r="K280" s="16" t="s">
        <v>12</v>
      </c>
      <c r="L280" s="17">
        <f t="shared" si="16"/>
        <v>178</v>
      </c>
      <c r="M280" s="3" t="e">
        <f>VLOOKUP(D280,[1]Sheet0!$X$2:$X$732,1,FALSE)</f>
        <v>#N/A</v>
      </c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5.75" customHeight="1" x14ac:dyDescent="0.25">
      <c r="A281" s="12">
        <f t="shared" si="19"/>
        <v>280</v>
      </c>
      <c r="B281" s="13" t="s">
        <v>64</v>
      </c>
      <c r="C281" s="12" t="s">
        <v>56</v>
      </c>
      <c r="D281" s="9" t="s">
        <v>483</v>
      </c>
      <c r="E281" s="9" t="s">
        <v>48</v>
      </c>
      <c r="F281" s="16">
        <v>733</v>
      </c>
      <c r="G281" s="16">
        <f t="shared" si="17"/>
        <v>8796</v>
      </c>
      <c r="H281" s="16">
        <f t="shared" si="18"/>
        <v>61.083333333333336</v>
      </c>
      <c r="I281" s="16">
        <v>38.333333333333336</v>
      </c>
      <c r="J281" s="9">
        <v>0</v>
      </c>
      <c r="K281" s="16" t="s">
        <v>12</v>
      </c>
      <c r="L281" s="17">
        <f t="shared" si="16"/>
        <v>99.416666666666671</v>
      </c>
      <c r="M281" s="3" t="e">
        <f>VLOOKUP(D281,[1]Sheet0!$X$2:$X$732,1,FALSE)</f>
        <v>#N/A</v>
      </c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5.75" customHeight="1" x14ac:dyDescent="0.25">
      <c r="A282" s="12">
        <f t="shared" si="19"/>
        <v>281</v>
      </c>
      <c r="B282" s="13" t="s">
        <v>65</v>
      </c>
      <c r="C282" s="12" t="s">
        <v>56</v>
      </c>
      <c r="D282" s="9" t="s">
        <v>484</v>
      </c>
      <c r="E282" s="9" t="s">
        <v>51</v>
      </c>
      <c r="F282" s="16">
        <v>622</v>
      </c>
      <c r="G282" s="16">
        <f t="shared" si="17"/>
        <v>7464</v>
      </c>
      <c r="H282" s="16">
        <f t="shared" si="18"/>
        <v>51.833333333333336</v>
      </c>
      <c r="I282" s="16">
        <v>38.333333333333336</v>
      </c>
      <c r="J282" s="9">
        <v>0</v>
      </c>
      <c r="K282" s="16" t="s">
        <v>12</v>
      </c>
      <c r="L282" s="17">
        <f t="shared" si="16"/>
        <v>90.166666666666671</v>
      </c>
      <c r="M282" s="3" t="e">
        <f>VLOOKUP(D282,[1]Sheet0!$X$2:$X$732,1,FALSE)</f>
        <v>#N/A</v>
      </c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5.75" customHeight="1" x14ac:dyDescent="0.25">
      <c r="A283" s="12">
        <f t="shared" si="19"/>
        <v>282</v>
      </c>
      <c r="B283" s="13" t="s">
        <v>64</v>
      </c>
      <c r="C283" s="12" t="s">
        <v>56</v>
      </c>
      <c r="D283" s="9" t="s">
        <v>485</v>
      </c>
      <c r="E283" s="9" t="s">
        <v>48</v>
      </c>
      <c r="F283" s="16">
        <v>733</v>
      </c>
      <c r="G283" s="16">
        <f t="shared" si="17"/>
        <v>8796</v>
      </c>
      <c r="H283" s="16">
        <f t="shared" si="18"/>
        <v>61.083333333333336</v>
      </c>
      <c r="I283" s="16">
        <v>38.333333333333336</v>
      </c>
      <c r="J283" s="9">
        <v>0</v>
      </c>
      <c r="K283" s="16" t="s">
        <v>12</v>
      </c>
      <c r="L283" s="17">
        <f t="shared" si="16"/>
        <v>99.416666666666671</v>
      </c>
      <c r="M283" s="3" t="e">
        <f>VLOOKUP(D283,[1]Sheet0!$X$2:$X$732,1,FALSE)</f>
        <v>#N/A</v>
      </c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5.75" customHeight="1" x14ac:dyDescent="0.25">
      <c r="A284" s="12">
        <f t="shared" si="19"/>
        <v>283</v>
      </c>
      <c r="B284" s="13" t="s">
        <v>91</v>
      </c>
      <c r="C284" s="12" t="s">
        <v>56</v>
      </c>
      <c r="D284" s="9" t="s">
        <v>486</v>
      </c>
      <c r="E284" s="9" t="s">
        <v>46</v>
      </c>
      <c r="F284" s="16">
        <v>2034</v>
      </c>
      <c r="G284" s="16">
        <f t="shared" si="17"/>
        <v>24408</v>
      </c>
      <c r="H284" s="16">
        <f t="shared" si="18"/>
        <v>169.5</v>
      </c>
      <c r="I284" s="16">
        <v>38.333333333333336</v>
      </c>
      <c r="J284" s="9">
        <v>0</v>
      </c>
      <c r="K284" s="16" t="s">
        <v>12</v>
      </c>
      <c r="L284" s="17">
        <f t="shared" si="16"/>
        <v>207.83333333333334</v>
      </c>
      <c r="M284" s="3" t="e">
        <f>VLOOKUP(D284,[1]Sheet0!$X$2:$X$732,1,FALSE)</f>
        <v>#N/A</v>
      </c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5.75" customHeight="1" x14ac:dyDescent="0.25">
      <c r="A285" s="12">
        <f t="shared" si="19"/>
        <v>284</v>
      </c>
      <c r="B285" s="13" t="s">
        <v>91</v>
      </c>
      <c r="C285" s="12" t="s">
        <v>56</v>
      </c>
      <c r="D285" s="9" t="s">
        <v>487</v>
      </c>
      <c r="E285" s="9" t="s">
        <v>46</v>
      </c>
      <c r="F285" s="16">
        <v>2034</v>
      </c>
      <c r="G285" s="16">
        <f t="shared" si="17"/>
        <v>24408</v>
      </c>
      <c r="H285" s="16">
        <f t="shared" si="18"/>
        <v>169.5</v>
      </c>
      <c r="I285" s="16">
        <v>38.333333333333336</v>
      </c>
      <c r="J285" s="9">
        <v>0</v>
      </c>
      <c r="K285" s="16" t="s">
        <v>12</v>
      </c>
      <c r="L285" s="17">
        <f t="shared" si="16"/>
        <v>207.83333333333334</v>
      </c>
      <c r="M285" s="3" t="e">
        <f>VLOOKUP(D285,[1]Sheet0!$X$2:$X$732,1,FALSE)</f>
        <v>#N/A</v>
      </c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5.75" customHeight="1" x14ac:dyDescent="0.25">
      <c r="A286" s="12">
        <f t="shared" si="19"/>
        <v>285</v>
      </c>
      <c r="B286" s="13" t="s">
        <v>102</v>
      </c>
      <c r="C286" s="12" t="s">
        <v>56</v>
      </c>
      <c r="D286" s="9" t="s">
        <v>488</v>
      </c>
      <c r="E286" s="9" t="s">
        <v>49</v>
      </c>
      <c r="F286" s="16">
        <v>986</v>
      </c>
      <c r="G286" s="16">
        <f t="shared" si="17"/>
        <v>11832</v>
      </c>
      <c r="H286" s="16">
        <f t="shared" si="18"/>
        <v>82.166666666666671</v>
      </c>
      <c r="I286" s="16">
        <v>38.333333333333336</v>
      </c>
      <c r="J286" s="9">
        <v>0</v>
      </c>
      <c r="K286" s="16" t="s">
        <v>12</v>
      </c>
      <c r="L286" s="17">
        <f t="shared" si="16"/>
        <v>120.5</v>
      </c>
      <c r="M286" s="3" t="e">
        <f>VLOOKUP(D286,[1]Sheet0!$X$2:$X$732,1,FALSE)</f>
        <v>#N/A</v>
      </c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5.75" customHeight="1" x14ac:dyDescent="0.25">
      <c r="A287" s="12">
        <f t="shared" si="19"/>
        <v>286</v>
      </c>
      <c r="B287" s="13" t="s">
        <v>135</v>
      </c>
      <c r="C287" s="12" t="s">
        <v>56</v>
      </c>
      <c r="D287" s="9" t="s">
        <v>489</v>
      </c>
      <c r="E287" s="9" t="s">
        <v>49</v>
      </c>
      <c r="F287" s="16">
        <v>986</v>
      </c>
      <c r="G287" s="16">
        <f t="shared" si="17"/>
        <v>11832</v>
      </c>
      <c r="H287" s="16">
        <f t="shared" si="18"/>
        <v>82.166666666666671</v>
      </c>
      <c r="I287" s="16">
        <v>38.333333333333336</v>
      </c>
      <c r="J287" s="9">
        <v>0</v>
      </c>
      <c r="K287" s="16" t="s">
        <v>12</v>
      </c>
      <c r="L287" s="17">
        <f t="shared" si="16"/>
        <v>120.5</v>
      </c>
      <c r="M287" s="3" t="e">
        <f>VLOOKUP(D287,[1]Sheet0!$X$2:$X$732,1,FALSE)</f>
        <v>#N/A</v>
      </c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5.75" customHeight="1" x14ac:dyDescent="0.25">
      <c r="A288" s="12">
        <f t="shared" si="19"/>
        <v>287</v>
      </c>
      <c r="B288" s="13" t="s">
        <v>102</v>
      </c>
      <c r="C288" s="12" t="s">
        <v>56</v>
      </c>
      <c r="D288" s="9" t="s">
        <v>490</v>
      </c>
      <c r="E288" s="9" t="s">
        <v>49</v>
      </c>
      <c r="F288" s="16">
        <v>986</v>
      </c>
      <c r="G288" s="16">
        <f t="shared" si="17"/>
        <v>11832</v>
      </c>
      <c r="H288" s="16">
        <f t="shared" si="18"/>
        <v>82.166666666666671</v>
      </c>
      <c r="I288" s="16">
        <v>38.333333333333336</v>
      </c>
      <c r="J288" s="9">
        <v>0</v>
      </c>
      <c r="K288" s="16" t="s">
        <v>12</v>
      </c>
      <c r="L288" s="17">
        <f t="shared" si="16"/>
        <v>120.5</v>
      </c>
      <c r="M288" s="3" t="e">
        <f>VLOOKUP(D288,[1]Sheet0!$X$2:$X$732,1,FALSE)</f>
        <v>#N/A</v>
      </c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5.75" customHeight="1" x14ac:dyDescent="0.25">
      <c r="A289" s="12">
        <f t="shared" si="19"/>
        <v>288</v>
      </c>
      <c r="B289" s="13" t="s">
        <v>138</v>
      </c>
      <c r="C289" s="12" t="s">
        <v>56</v>
      </c>
      <c r="D289" s="9" t="s">
        <v>491</v>
      </c>
      <c r="E289" s="9" t="s">
        <v>48</v>
      </c>
      <c r="F289" s="16">
        <v>733</v>
      </c>
      <c r="G289" s="16">
        <f t="shared" si="17"/>
        <v>8796</v>
      </c>
      <c r="H289" s="16">
        <f t="shared" si="18"/>
        <v>61.083333333333336</v>
      </c>
      <c r="I289" s="16">
        <v>38.333333333333336</v>
      </c>
      <c r="J289" s="9">
        <v>0</v>
      </c>
      <c r="K289" s="16" t="s">
        <v>12</v>
      </c>
      <c r="L289" s="17">
        <f t="shared" si="16"/>
        <v>99.416666666666671</v>
      </c>
      <c r="M289" s="3" t="e">
        <f>VLOOKUP(D289,[1]Sheet0!$X$2:$X$732,1,FALSE)</f>
        <v>#N/A</v>
      </c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5.75" customHeight="1" x14ac:dyDescent="0.25">
      <c r="A290" s="12">
        <f t="shared" si="19"/>
        <v>289</v>
      </c>
      <c r="B290" s="13" t="s">
        <v>121</v>
      </c>
      <c r="C290" s="12" t="s">
        <v>56</v>
      </c>
      <c r="D290" s="9" t="s">
        <v>492</v>
      </c>
      <c r="E290" s="9" t="s">
        <v>52</v>
      </c>
      <c r="F290" s="16">
        <v>1212</v>
      </c>
      <c r="G290" s="16">
        <f t="shared" si="17"/>
        <v>14544</v>
      </c>
      <c r="H290" s="16">
        <f t="shared" si="18"/>
        <v>101</v>
      </c>
      <c r="I290" s="16">
        <v>38.333333333333336</v>
      </c>
      <c r="J290" s="9">
        <v>0</v>
      </c>
      <c r="K290" s="16" t="s">
        <v>12</v>
      </c>
      <c r="L290" s="17">
        <f t="shared" si="16"/>
        <v>139.33333333333334</v>
      </c>
      <c r="M290" s="3" t="e">
        <f>VLOOKUP(D290,[1]Sheet0!$X$2:$X$732,1,FALSE)</f>
        <v>#N/A</v>
      </c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5.75" customHeight="1" x14ac:dyDescent="0.25">
      <c r="A291" s="12">
        <f t="shared" si="19"/>
        <v>290</v>
      </c>
      <c r="B291" s="13" t="s">
        <v>121</v>
      </c>
      <c r="C291" s="12" t="s">
        <v>56</v>
      </c>
      <c r="D291" s="9" t="s">
        <v>493</v>
      </c>
      <c r="E291" s="9" t="s">
        <v>52</v>
      </c>
      <c r="F291" s="16">
        <v>1212</v>
      </c>
      <c r="G291" s="16">
        <f t="shared" si="17"/>
        <v>14544</v>
      </c>
      <c r="H291" s="16">
        <f t="shared" si="18"/>
        <v>101</v>
      </c>
      <c r="I291" s="16">
        <v>38.333333333333336</v>
      </c>
      <c r="J291" s="9">
        <v>0</v>
      </c>
      <c r="K291" s="16" t="s">
        <v>12</v>
      </c>
      <c r="L291" s="17">
        <f t="shared" si="16"/>
        <v>139.33333333333334</v>
      </c>
      <c r="M291" s="3" t="e">
        <f>VLOOKUP(D291,[1]Sheet0!$X$2:$X$732,1,FALSE)</f>
        <v>#N/A</v>
      </c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5.75" customHeight="1" x14ac:dyDescent="0.25">
      <c r="A292" s="12">
        <f t="shared" si="19"/>
        <v>291</v>
      </c>
      <c r="B292" s="13" t="s">
        <v>65</v>
      </c>
      <c r="C292" s="12" t="s">
        <v>56</v>
      </c>
      <c r="D292" s="9" t="s">
        <v>494</v>
      </c>
      <c r="E292" s="9" t="s">
        <v>51</v>
      </c>
      <c r="F292" s="16">
        <v>622</v>
      </c>
      <c r="G292" s="16">
        <f t="shared" si="17"/>
        <v>7464</v>
      </c>
      <c r="H292" s="16">
        <f t="shared" si="18"/>
        <v>51.833333333333336</v>
      </c>
      <c r="I292" s="16">
        <v>38.333333333333336</v>
      </c>
      <c r="J292" s="9">
        <v>0</v>
      </c>
      <c r="K292" s="16" t="s">
        <v>12</v>
      </c>
      <c r="L292" s="17">
        <f t="shared" si="16"/>
        <v>90.166666666666671</v>
      </c>
      <c r="M292" s="3" t="e">
        <f>VLOOKUP(D292,[1]Sheet0!$X$2:$X$732,1,FALSE)</f>
        <v>#N/A</v>
      </c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5.75" customHeight="1" x14ac:dyDescent="0.25">
      <c r="A293" s="12">
        <f t="shared" si="19"/>
        <v>292</v>
      </c>
      <c r="B293" s="13" t="s">
        <v>118</v>
      </c>
      <c r="C293" s="12" t="s">
        <v>56</v>
      </c>
      <c r="D293" s="9" t="s">
        <v>495</v>
      </c>
      <c r="E293" s="9" t="s">
        <v>46</v>
      </c>
      <c r="F293" s="16">
        <v>2034</v>
      </c>
      <c r="G293" s="16">
        <f t="shared" si="17"/>
        <v>24408</v>
      </c>
      <c r="H293" s="16">
        <f t="shared" si="18"/>
        <v>169.5</v>
      </c>
      <c r="I293" s="16">
        <v>38.333333333333336</v>
      </c>
      <c r="J293" s="9">
        <v>0</v>
      </c>
      <c r="K293" s="16" t="s">
        <v>12</v>
      </c>
      <c r="L293" s="17">
        <f t="shared" si="16"/>
        <v>207.83333333333334</v>
      </c>
      <c r="M293" s="3" t="e">
        <f>VLOOKUP(D293,[1]Sheet0!$X$2:$X$732,1,FALSE)</f>
        <v>#N/A</v>
      </c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5.75" customHeight="1" x14ac:dyDescent="0.25">
      <c r="A294" s="12">
        <f t="shared" si="19"/>
        <v>293</v>
      </c>
      <c r="B294" s="13" t="s">
        <v>87</v>
      </c>
      <c r="C294" s="12" t="s">
        <v>56</v>
      </c>
      <c r="D294" s="9" t="s">
        <v>496</v>
      </c>
      <c r="E294" s="9" t="s">
        <v>52</v>
      </c>
      <c r="F294" s="16">
        <v>1212</v>
      </c>
      <c r="G294" s="16">
        <f t="shared" si="17"/>
        <v>14544</v>
      </c>
      <c r="H294" s="16">
        <f t="shared" si="18"/>
        <v>101</v>
      </c>
      <c r="I294" s="16">
        <v>38.333333333333336</v>
      </c>
      <c r="J294" s="9">
        <v>0</v>
      </c>
      <c r="K294" s="16" t="s">
        <v>12</v>
      </c>
      <c r="L294" s="17">
        <f t="shared" si="16"/>
        <v>139.33333333333334</v>
      </c>
      <c r="M294" s="3" t="e">
        <f>VLOOKUP(D294,[1]Sheet0!$X$2:$X$732,1,FALSE)</f>
        <v>#N/A</v>
      </c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5.75" customHeight="1" x14ac:dyDescent="0.25">
      <c r="A295" s="12">
        <f t="shared" si="19"/>
        <v>294</v>
      </c>
      <c r="B295" s="13" t="s">
        <v>87</v>
      </c>
      <c r="C295" s="12" t="s">
        <v>56</v>
      </c>
      <c r="D295" s="9" t="s">
        <v>497</v>
      </c>
      <c r="E295" s="9" t="s">
        <v>52</v>
      </c>
      <c r="F295" s="16">
        <v>1212</v>
      </c>
      <c r="G295" s="16">
        <f t="shared" si="17"/>
        <v>14544</v>
      </c>
      <c r="H295" s="16">
        <f t="shared" si="18"/>
        <v>101</v>
      </c>
      <c r="I295" s="16">
        <v>38.333333333333336</v>
      </c>
      <c r="J295" s="9">
        <v>0</v>
      </c>
      <c r="K295" s="16" t="s">
        <v>12</v>
      </c>
      <c r="L295" s="17">
        <f t="shared" si="16"/>
        <v>139.33333333333334</v>
      </c>
      <c r="M295" s="3" t="e">
        <f>VLOOKUP(D295,[1]Sheet0!$X$2:$X$732,1,FALSE)</f>
        <v>#N/A</v>
      </c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5.75" customHeight="1" x14ac:dyDescent="0.25">
      <c r="A296" s="12">
        <f t="shared" si="19"/>
        <v>295</v>
      </c>
      <c r="B296" s="13" t="s">
        <v>100</v>
      </c>
      <c r="C296" s="12" t="s">
        <v>56</v>
      </c>
      <c r="D296" s="9" t="s">
        <v>498</v>
      </c>
      <c r="E296" s="9" t="s">
        <v>49</v>
      </c>
      <c r="F296" s="16">
        <v>986</v>
      </c>
      <c r="G296" s="16">
        <f t="shared" si="17"/>
        <v>11832</v>
      </c>
      <c r="H296" s="16">
        <f t="shared" si="18"/>
        <v>82.166666666666671</v>
      </c>
      <c r="I296" s="16">
        <v>38.333333333333336</v>
      </c>
      <c r="J296" s="9">
        <v>0</v>
      </c>
      <c r="K296" s="16" t="s">
        <v>12</v>
      </c>
      <c r="L296" s="17">
        <f t="shared" si="16"/>
        <v>120.5</v>
      </c>
      <c r="M296" s="3" t="e">
        <f>VLOOKUP(D296,[1]Sheet0!$X$2:$X$732,1,FALSE)</f>
        <v>#N/A</v>
      </c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5.75" customHeight="1" x14ac:dyDescent="0.25">
      <c r="A297" s="12">
        <f t="shared" si="19"/>
        <v>296</v>
      </c>
      <c r="B297" s="13" t="s">
        <v>127</v>
      </c>
      <c r="C297" s="12" t="s">
        <v>56</v>
      </c>
      <c r="D297" s="9" t="s">
        <v>499</v>
      </c>
      <c r="E297" s="9" t="s">
        <v>44</v>
      </c>
      <c r="F297" s="16">
        <v>1676</v>
      </c>
      <c r="G297" s="16">
        <f t="shared" si="17"/>
        <v>20112</v>
      </c>
      <c r="H297" s="16">
        <f t="shared" si="18"/>
        <v>139.66666666666666</v>
      </c>
      <c r="I297" s="16">
        <v>38.333333333333336</v>
      </c>
      <c r="J297" s="9">
        <v>0</v>
      </c>
      <c r="K297" s="16" t="s">
        <v>12</v>
      </c>
      <c r="L297" s="17">
        <f t="shared" si="16"/>
        <v>178</v>
      </c>
      <c r="M297" s="3" t="e">
        <f>VLOOKUP(D297,[1]Sheet0!$X$2:$X$732,1,FALSE)</f>
        <v>#N/A</v>
      </c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5.75" customHeight="1" x14ac:dyDescent="0.25">
      <c r="A298" s="12">
        <f t="shared" si="19"/>
        <v>297</v>
      </c>
      <c r="B298" s="13" t="s">
        <v>164</v>
      </c>
      <c r="C298" s="12" t="s">
        <v>56</v>
      </c>
      <c r="D298" s="9" t="s">
        <v>500</v>
      </c>
      <c r="E298" s="9" t="s">
        <v>48</v>
      </c>
      <c r="F298" s="16">
        <v>733</v>
      </c>
      <c r="G298" s="16">
        <f t="shared" si="17"/>
        <v>8796</v>
      </c>
      <c r="H298" s="16">
        <f t="shared" si="18"/>
        <v>61.083333333333336</v>
      </c>
      <c r="I298" s="16">
        <v>38.333333333333336</v>
      </c>
      <c r="J298" s="9">
        <v>0</v>
      </c>
      <c r="K298" s="16" t="s">
        <v>12</v>
      </c>
      <c r="L298" s="17">
        <f t="shared" si="16"/>
        <v>99.416666666666671</v>
      </c>
      <c r="M298" s="3" t="e">
        <f>VLOOKUP(D298,[1]Sheet0!$X$2:$X$732,1,FALSE)</f>
        <v>#N/A</v>
      </c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5.75" customHeight="1" x14ac:dyDescent="0.25">
      <c r="A299" s="12">
        <f t="shared" si="19"/>
        <v>298</v>
      </c>
      <c r="B299" s="13" t="s">
        <v>176</v>
      </c>
      <c r="C299" s="12" t="s">
        <v>56</v>
      </c>
      <c r="D299" s="9" t="s">
        <v>501</v>
      </c>
      <c r="E299" s="9" t="s">
        <v>46</v>
      </c>
      <c r="F299" s="16">
        <v>2034</v>
      </c>
      <c r="G299" s="16">
        <f t="shared" si="17"/>
        <v>24408</v>
      </c>
      <c r="H299" s="16">
        <f t="shared" si="18"/>
        <v>169.5</v>
      </c>
      <c r="I299" s="16">
        <v>38.333333333333336</v>
      </c>
      <c r="J299" s="9">
        <v>0</v>
      </c>
      <c r="K299" s="16" t="s">
        <v>12</v>
      </c>
      <c r="L299" s="17">
        <f t="shared" ref="L299:L358" si="20">SUM(H299:K299)</f>
        <v>207.83333333333334</v>
      </c>
      <c r="M299" s="3" t="e">
        <f>VLOOKUP(D299,[1]Sheet0!$X$2:$X$732,1,FALSE)</f>
        <v>#N/A</v>
      </c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5.75" customHeight="1" x14ac:dyDescent="0.25">
      <c r="A300" s="12">
        <f t="shared" si="19"/>
        <v>299</v>
      </c>
      <c r="B300" s="13" t="s">
        <v>112</v>
      </c>
      <c r="C300" s="12" t="s">
        <v>56</v>
      </c>
      <c r="D300" s="9" t="s">
        <v>502</v>
      </c>
      <c r="E300" s="9" t="s">
        <v>46</v>
      </c>
      <c r="F300" s="16">
        <v>2034</v>
      </c>
      <c r="G300" s="16">
        <f t="shared" ref="G300:G358" si="21">+F300*12</f>
        <v>24408</v>
      </c>
      <c r="H300" s="16">
        <f t="shared" ref="H300:H358" si="22">+F300/12</f>
        <v>169.5</v>
      </c>
      <c r="I300" s="16">
        <v>38.333333333333336</v>
      </c>
      <c r="J300" s="9">
        <v>0</v>
      </c>
      <c r="K300" s="16" t="s">
        <v>12</v>
      </c>
      <c r="L300" s="17">
        <f t="shared" si="20"/>
        <v>207.83333333333334</v>
      </c>
      <c r="M300" s="3" t="e">
        <f>VLOOKUP(D300,[1]Sheet0!$X$2:$X$732,1,FALSE)</f>
        <v>#N/A</v>
      </c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5.75" customHeight="1" x14ac:dyDescent="0.25">
      <c r="A301" s="12">
        <f t="shared" si="19"/>
        <v>300</v>
      </c>
      <c r="B301" s="13" t="s">
        <v>65</v>
      </c>
      <c r="C301" s="12" t="s">
        <v>56</v>
      </c>
      <c r="D301" s="9" t="s">
        <v>503</v>
      </c>
      <c r="E301" s="9" t="s">
        <v>51</v>
      </c>
      <c r="F301" s="16">
        <v>622</v>
      </c>
      <c r="G301" s="16">
        <f t="shared" si="21"/>
        <v>7464</v>
      </c>
      <c r="H301" s="16">
        <f t="shared" si="22"/>
        <v>51.833333333333336</v>
      </c>
      <c r="I301" s="16">
        <v>38.333333333333336</v>
      </c>
      <c r="J301" s="9">
        <v>0</v>
      </c>
      <c r="K301" s="16" t="s">
        <v>12</v>
      </c>
      <c r="L301" s="17">
        <f t="shared" si="20"/>
        <v>90.166666666666671</v>
      </c>
      <c r="M301" s="3" t="e">
        <f>VLOOKUP(D301,[1]Sheet0!$X$2:$X$732,1,FALSE)</f>
        <v>#N/A</v>
      </c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5.75" customHeight="1" x14ac:dyDescent="0.25">
      <c r="A302" s="12">
        <f t="shared" si="19"/>
        <v>301</v>
      </c>
      <c r="B302" s="13" t="s">
        <v>155</v>
      </c>
      <c r="C302" s="12" t="s">
        <v>56</v>
      </c>
      <c r="D302" s="9" t="s">
        <v>504</v>
      </c>
      <c r="E302" s="9" t="s">
        <v>46</v>
      </c>
      <c r="F302" s="16">
        <v>2034</v>
      </c>
      <c r="G302" s="16">
        <f t="shared" si="21"/>
        <v>24408</v>
      </c>
      <c r="H302" s="16">
        <f t="shared" si="22"/>
        <v>169.5</v>
      </c>
      <c r="I302" s="16">
        <v>38.333333333333336</v>
      </c>
      <c r="J302" s="9">
        <v>0</v>
      </c>
      <c r="K302" s="16" t="s">
        <v>12</v>
      </c>
      <c r="L302" s="17">
        <f t="shared" si="20"/>
        <v>207.83333333333334</v>
      </c>
      <c r="M302" s="3" t="e">
        <f>VLOOKUP(D302,[1]Sheet0!$X$2:$X$732,1,FALSE)</f>
        <v>#N/A</v>
      </c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5.75" customHeight="1" x14ac:dyDescent="0.25">
      <c r="A303" s="12">
        <f t="shared" si="19"/>
        <v>302</v>
      </c>
      <c r="B303" s="13" t="s">
        <v>185</v>
      </c>
      <c r="C303" s="12" t="s">
        <v>56</v>
      </c>
      <c r="D303" s="9" t="s">
        <v>505</v>
      </c>
      <c r="E303" s="9" t="s">
        <v>46</v>
      </c>
      <c r="F303" s="16">
        <v>2034</v>
      </c>
      <c r="G303" s="16">
        <f t="shared" si="21"/>
        <v>24408</v>
      </c>
      <c r="H303" s="16">
        <f t="shared" si="22"/>
        <v>169.5</v>
      </c>
      <c r="I303" s="16">
        <v>38.333333333333336</v>
      </c>
      <c r="J303" s="9">
        <v>0</v>
      </c>
      <c r="K303" s="16" t="s">
        <v>12</v>
      </c>
      <c r="L303" s="17">
        <f t="shared" si="20"/>
        <v>207.83333333333334</v>
      </c>
      <c r="M303" s="3" t="e">
        <f>VLOOKUP(D303,[1]Sheet0!$X$2:$X$732,1,FALSE)</f>
        <v>#N/A</v>
      </c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5.75" customHeight="1" x14ac:dyDescent="0.25">
      <c r="A304" s="12">
        <f t="shared" si="19"/>
        <v>303</v>
      </c>
      <c r="B304" s="13" t="s">
        <v>105</v>
      </c>
      <c r="C304" s="12" t="s">
        <v>56</v>
      </c>
      <c r="D304" s="9" t="s">
        <v>506</v>
      </c>
      <c r="E304" s="9" t="s">
        <v>48</v>
      </c>
      <c r="F304" s="16">
        <v>733</v>
      </c>
      <c r="G304" s="16">
        <f t="shared" si="21"/>
        <v>8796</v>
      </c>
      <c r="H304" s="16">
        <f t="shared" si="22"/>
        <v>61.083333333333336</v>
      </c>
      <c r="I304" s="16">
        <v>38.333333333333336</v>
      </c>
      <c r="J304" s="9">
        <v>0</v>
      </c>
      <c r="K304" s="16" t="s">
        <v>12</v>
      </c>
      <c r="L304" s="17">
        <f t="shared" si="20"/>
        <v>99.416666666666671</v>
      </c>
      <c r="M304" s="3" t="e">
        <f>VLOOKUP(D304,[1]Sheet0!$X$2:$X$732,1,FALSE)</f>
        <v>#N/A</v>
      </c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5.75" customHeight="1" x14ac:dyDescent="0.25">
      <c r="A305" s="12">
        <f t="shared" si="19"/>
        <v>304</v>
      </c>
      <c r="B305" s="13" t="s">
        <v>105</v>
      </c>
      <c r="C305" s="12" t="s">
        <v>56</v>
      </c>
      <c r="D305" s="9" t="s">
        <v>507</v>
      </c>
      <c r="E305" s="9" t="s">
        <v>48</v>
      </c>
      <c r="F305" s="16">
        <v>733</v>
      </c>
      <c r="G305" s="16">
        <f t="shared" si="21"/>
        <v>8796</v>
      </c>
      <c r="H305" s="16">
        <f t="shared" si="22"/>
        <v>61.083333333333336</v>
      </c>
      <c r="I305" s="16">
        <v>38.333333333333336</v>
      </c>
      <c r="J305" s="9">
        <v>0</v>
      </c>
      <c r="K305" s="16" t="s">
        <v>12</v>
      </c>
      <c r="L305" s="17">
        <f t="shared" si="20"/>
        <v>99.416666666666671</v>
      </c>
      <c r="M305" s="3" t="e">
        <f>VLOOKUP(D305,[1]Sheet0!$X$2:$X$732,1,FALSE)</f>
        <v>#N/A</v>
      </c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5.75" customHeight="1" x14ac:dyDescent="0.25">
      <c r="A306" s="12">
        <f t="shared" si="19"/>
        <v>305</v>
      </c>
      <c r="B306" s="13" t="s">
        <v>171</v>
      </c>
      <c r="C306" s="12" t="s">
        <v>56</v>
      </c>
      <c r="D306" s="9" t="s">
        <v>508</v>
      </c>
      <c r="E306" s="9" t="s">
        <v>44</v>
      </c>
      <c r="F306" s="16">
        <v>1676</v>
      </c>
      <c r="G306" s="16">
        <f t="shared" si="21"/>
        <v>20112</v>
      </c>
      <c r="H306" s="16">
        <f t="shared" si="22"/>
        <v>139.66666666666666</v>
      </c>
      <c r="I306" s="16">
        <v>38.333333333333336</v>
      </c>
      <c r="J306" s="9">
        <v>0</v>
      </c>
      <c r="K306" s="16" t="s">
        <v>12</v>
      </c>
      <c r="L306" s="17">
        <f t="shared" si="20"/>
        <v>178</v>
      </c>
      <c r="M306" s="3" t="e">
        <f>VLOOKUP(D306,[1]Sheet0!$X$2:$X$732,1,FALSE)</f>
        <v>#N/A</v>
      </c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5.75" customHeight="1" x14ac:dyDescent="0.25">
      <c r="A307" s="12">
        <f t="shared" si="19"/>
        <v>306</v>
      </c>
      <c r="B307" s="13" t="s">
        <v>197</v>
      </c>
      <c r="C307" s="12" t="s">
        <v>56</v>
      </c>
      <c r="D307" s="9" t="s">
        <v>509</v>
      </c>
      <c r="E307" s="9" t="s">
        <v>48</v>
      </c>
      <c r="F307" s="16">
        <v>733</v>
      </c>
      <c r="G307" s="16">
        <f t="shared" si="21"/>
        <v>8796</v>
      </c>
      <c r="H307" s="16">
        <f t="shared" si="22"/>
        <v>61.083333333333336</v>
      </c>
      <c r="I307" s="16">
        <v>38.333333333333336</v>
      </c>
      <c r="J307" s="9">
        <v>0</v>
      </c>
      <c r="K307" s="16" t="s">
        <v>12</v>
      </c>
      <c r="L307" s="17">
        <f t="shared" si="20"/>
        <v>99.416666666666671</v>
      </c>
      <c r="M307" s="3" t="e">
        <f>VLOOKUP(D307,[1]Sheet0!$X$2:$X$732,1,FALSE)</f>
        <v>#N/A</v>
      </c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5.75" customHeight="1" x14ac:dyDescent="0.25">
      <c r="A308" s="12">
        <f t="shared" si="19"/>
        <v>307</v>
      </c>
      <c r="B308" s="13" t="s">
        <v>157</v>
      </c>
      <c r="C308" s="12" t="s">
        <v>56</v>
      </c>
      <c r="D308" s="9" t="s">
        <v>510</v>
      </c>
      <c r="E308" s="9" t="s">
        <v>44</v>
      </c>
      <c r="F308" s="16">
        <v>1676</v>
      </c>
      <c r="G308" s="16">
        <f t="shared" si="21"/>
        <v>20112</v>
      </c>
      <c r="H308" s="16">
        <f t="shared" si="22"/>
        <v>139.66666666666666</v>
      </c>
      <c r="I308" s="16">
        <v>38.333333333333336</v>
      </c>
      <c r="J308" s="9">
        <v>0</v>
      </c>
      <c r="K308" s="16" t="s">
        <v>12</v>
      </c>
      <c r="L308" s="17">
        <f t="shared" si="20"/>
        <v>178</v>
      </c>
      <c r="M308" s="3" t="e">
        <f>VLOOKUP(D308,[1]Sheet0!$X$2:$X$732,1,FALSE)</f>
        <v>#N/A</v>
      </c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5.75" customHeight="1" x14ac:dyDescent="0.25">
      <c r="A309" s="12">
        <f t="shared" si="19"/>
        <v>308</v>
      </c>
      <c r="B309" s="13" t="s">
        <v>65</v>
      </c>
      <c r="C309" s="12" t="s">
        <v>56</v>
      </c>
      <c r="D309" s="9" t="s">
        <v>511</v>
      </c>
      <c r="E309" s="9" t="s">
        <v>51</v>
      </c>
      <c r="F309" s="16">
        <v>622</v>
      </c>
      <c r="G309" s="16">
        <f t="shared" si="21"/>
        <v>7464</v>
      </c>
      <c r="H309" s="16">
        <f t="shared" si="22"/>
        <v>51.833333333333336</v>
      </c>
      <c r="I309" s="16">
        <v>38.333333333333336</v>
      </c>
      <c r="J309" s="9">
        <v>0</v>
      </c>
      <c r="K309" s="16" t="s">
        <v>12</v>
      </c>
      <c r="L309" s="17">
        <f t="shared" si="20"/>
        <v>90.166666666666671</v>
      </c>
      <c r="M309" s="3" t="e">
        <f>VLOOKUP(D309,[1]Sheet0!$X$2:$X$732,1,FALSE)</f>
        <v>#N/A</v>
      </c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5.75" customHeight="1" x14ac:dyDescent="0.25">
      <c r="A310" s="12">
        <f t="shared" si="19"/>
        <v>309</v>
      </c>
      <c r="B310" s="13" t="s">
        <v>166</v>
      </c>
      <c r="C310" s="12" t="s">
        <v>56</v>
      </c>
      <c r="D310" s="9" t="s">
        <v>512</v>
      </c>
      <c r="E310" s="9" t="s">
        <v>49</v>
      </c>
      <c r="F310" s="16">
        <v>986</v>
      </c>
      <c r="G310" s="16">
        <f t="shared" si="21"/>
        <v>11832</v>
      </c>
      <c r="H310" s="16">
        <f t="shared" si="22"/>
        <v>82.166666666666671</v>
      </c>
      <c r="I310" s="16">
        <v>38.333333333333336</v>
      </c>
      <c r="J310" s="9">
        <v>0</v>
      </c>
      <c r="K310" s="16" t="s">
        <v>12</v>
      </c>
      <c r="L310" s="17">
        <f t="shared" si="20"/>
        <v>120.5</v>
      </c>
      <c r="M310" s="3" t="e">
        <f>VLOOKUP(D310,[1]Sheet0!$X$2:$X$732,1,FALSE)</f>
        <v>#N/A</v>
      </c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5.75" customHeight="1" x14ac:dyDescent="0.25">
      <c r="A311" s="12">
        <f t="shared" si="19"/>
        <v>310</v>
      </c>
      <c r="B311" s="13" t="s">
        <v>162</v>
      </c>
      <c r="C311" s="12" t="s">
        <v>56</v>
      </c>
      <c r="D311" s="9" t="s">
        <v>513</v>
      </c>
      <c r="E311" s="9" t="s">
        <v>46</v>
      </c>
      <c r="F311" s="16">
        <v>2034</v>
      </c>
      <c r="G311" s="16">
        <f t="shared" si="21"/>
        <v>24408</v>
      </c>
      <c r="H311" s="16">
        <f t="shared" si="22"/>
        <v>169.5</v>
      </c>
      <c r="I311" s="16">
        <v>38.333333333333336</v>
      </c>
      <c r="J311" s="9">
        <v>0</v>
      </c>
      <c r="K311" s="16" t="s">
        <v>12</v>
      </c>
      <c r="L311" s="17">
        <f t="shared" si="20"/>
        <v>207.83333333333334</v>
      </c>
      <c r="M311" s="3" t="e">
        <f>VLOOKUP(D311,[1]Sheet0!$X$2:$X$732,1,FALSE)</f>
        <v>#N/A</v>
      </c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5.75" customHeight="1" x14ac:dyDescent="0.25">
      <c r="A312" s="12">
        <f t="shared" si="19"/>
        <v>311</v>
      </c>
      <c r="B312" s="13" t="s">
        <v>59</v>
      </c>
      <c r="C312" s="12" t="s">
        <v>56</v>
      </c>
      <c r="D312" s="9" t="s">
        <v>514</v>
      </c>
      <c r="E312" s="9" t="s">
        <v>44</v>
      </c>
      <c r="F312" s="16">
        <v>1676</v>
      </c>
      <c r="G312" s="16">
        <f t="shared" si="21"/>
        <v>20112</v>
      </c>
      <c r="H312" s="16">
        <f t="shared" si="22"/>
        <v>139.66666666666666</v>
      </c>
      <c r="I312" s="16">
        <v>38.333333333333336</v>
      </c>
      <c r="J312" s="9">
        <v>0</v>
      </c>
      <c r="K312" s="16" t="s">
        <v>12</v>
      </c>
      <c r="L312" s="17">
        <f t="shared" si="20"/>
        <v>178</v>
      </c>
      <c r="M312" s="3" t="e">
        <f>VLOOKUP(D312,[1]Sheet0!$X$2:$X$732,1,FALSE)</f>
        <v>#N/A</v>
      </c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5.75" customHeight="1" x14ac:dyDescent="0.25">
      <c r="A313" s="12">
        <f t="shared" si="19"/>
        <v>312</v>
      </c>
      <c r="B313" s="13" t="s">
        <v>162</v>
      </c>
      <c r="C313" s="12" t="s">
        <v>56</v>
      </c>
      <c r="D313" s="9" t="s">
        <v>515</v>
      </c>
      <c r="E313" s="9" t="s">
        <v>46</v>
      </c>
      <c r="F313" s="16">
        <v>2034</v>
      </c>
      <c r="G313" s="16">
        <f t="shared" si="21"/>
        <v>24408</v>
      </c>
      <c r="H313" s="16">
        <f t="shared" si="22"/>
        <v>169.5</v>
      </c>
      <c r="I313" s="16">
        <v>38.333333333333336</v>
      </c>
      <c r="J313" s="9">
        <v>0</v>
      </c>
      <c r="K313" s="16" t="s">
        <v>12</v>
      </c>
      <c r="L313" s="17">
        <f t="shared" si="20"/>
        <v>207.83333333333334</v>
      </c>
      <c r="M313" s="3" t="e">
        <f>VLOOKUP(D313,[1]Sheet0!$X$2:$X$732,1,FALSE)</f>
        <v>#N/A</v>
      </c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5.75" customHeight="1" x14ac:dyDescent="0.25">
      <c r="A314" s="12">
        <f t="shared" si="19"/>
        <v>313</v>
      </c>
      <c r="B314" s="13" t="s">
        <v>77</v>
      </c>
      <c r="C314" s="12" t="s">
        <v>56</v>
      </c>
      <c r="D314" s="9" t="s">
        <v>516</v>
      </c>
      <c r="E314" s="9" t="s">
        <v>48</v>
      </c>
      <c r="F314" s="16">
        <v>733</v>
      </c>
      <c r="G314" s="16">
        <f t="shared" si="21"/>
        <v>8796</v>
      </c>
      <c r="H314" s="16">
        <f t="shared" si="22"/>
        <v>61.083333333333336</v>
      </c>
      <c r="I314" s="16">
        <v>38.333333333333336</v>
      </c>
      <c r="J314" s="9">
        <v>0</v>
      </c>
      <c r="K314" s="16" t="s">
        <v>12</v>
      </c>
      <c r="L314" s="17">
        <f t="shared" si="20"/>
        <v>99.416666666666671</v>
      </c>
      <c r="M314" s="3" t="e">
        <f>VLOOKUP(D314,[1]Sheet0!$X$2:$X$732,1,FALSE)</f>
        <v>#N/A</v>
      </c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5.75" customHeight="1" x14ac:dyDescent="0.25">
      <c r="A315" s="12">
        <f t="shared" si="19"/>
        <v>314</v>
      </c>
      <c r="B315" s="13" t="s">
        <v>90</v>
      </c>
      <c r="C315" s="12" t="s">
        <v>56</v>
      </c>
      <c r="D315" s="9" t="s">
        <v>517</v>
      </c>
      <c r="E315" s="9" t="s">
        <v>52</v>
      </c>
      <c r="F315" s="16">
        <v>1212</v>
      </c>
      <c r="G315" s="16">
        <f t="shared" si="21"/>
        <v>14544</v>
      </c>
      <c r="H315" s="16">
        <f t="shared" si="22"/>
        <v>101</v>
      </c>
      <c r="I315" s="16">
        <v>38.333333333333336</v>
      </c>
      <c r="J315" s="9">
        <v>0</v>
      </c>
      <c r="K315" s="16" t="s">
        <v>12</v>
      </c>
      <c r="L315" s="17">
        <f t="shared" si="20"/>
        <v>139.33333333333334</v>
      </c>
      <c r="M315" s="3" t="e">
        <f>VLOOKUP(D315,[1]Sheet0!$X$2:$X$732,1,FALSE)</f>
        <v>#N/A</v>
      </c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5.75" customHeight="1" x14ac:dyDescent="0.25">
      <c r="A316" s="12">
        <f t="shared" si="19"/>
        <v>315</v>
      </c>
      <c r="B316" s="13" t="s">
        <v>59</v>
      </c>
      <c r="C316" s="12" t="s">
        <v>56</v>
      </c>
      <c r="D316" s="9" t="s">
        <v>518</v>
      </c>
      <c r="E316" s="9" t="s">
        <v>44</v>
      </c>
      <c r="F316" s="16">
        <v>1676</v>
      </c>
      <c r="G316" s="16">
        <f t="shared" si="21"/>
        <v>20112</v>
      </c>
      <c r="H316" s="16">
        <f t="shared" si="22"/>
        <v>139.66666666666666</v>
      </c>
      <c r="I316" s="16">
        <v>38.333333333333336</v>
      </c>
      <c r="J316" s="9">
        <v>0</v>
      </c>
      <c r="K316" s="16" t="s">
        <v>12</v>
      </c>
      <c r="L316" s="17">
        <f t="shared" si="20"/>
        <v>178</v>
      </c>
      <c r="M316" s="3" t="e">
        <f>VLOOKUP(D316,[1]Sheet0!$X$2:$X$732,1,FALSE)</f>
        <v>#N/A</v>
      </c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5.75" customHeight="1" x14ac:dyDescent="0.25">
      <c r="A317" s="12">
        <f t="shared" si="19"/>
        <v>316</v>
      </c>
      <c r="B317" s="13" t="s">
        <v>59</v>
      </c>
      <c r="C317" s="12" t="s">
        <v>56</v>
      </c>
      <c r="D317" s="9" t="s">
        <v>519</v>
      </c>
      <c r="E317" s="9" t="s">
        <v>44</v>
      </c>
      <c r="F317" s="16">
        <v>1676</v>
      </c>
      <c r="G317" s="16">
        <f t="shared" si="21"/>
        <v>20112</v>
      </c>
      <c r="H317" s="16">
        <f t="shared" si="22"/>
        <v>139.66666666666666</v>
      </c>
      <c r="I317" s="16">
        <v>38.333333333333336</v>
      </c>
      <c r="J317" s="9">
        <v>0</v>
      </c>
      <c r="K317" s="16" t="s">
        <v>12</v>
      </c>
      <c r="L317" s="17">
        <f t="shared" si="20"/>
        <v>178</v>
      </c>
      <c r="M317" s="3" t="e">
        <f>VLOOKUP(D317,[1]Sheet0!$X$2:$X$732,1,FALSE)</f>
        <v>#N/A</v>
      </c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5.75" customHeight="1" x14ac:dyDescent="0.25">
      <c r="A318" s="12">
        <f t="shared" si="19"/>
        <v>317</v>
      </c>
      <c r="B318" s="13" t="s">
        <v>99</v>
      </c>
      <c r="C318" s="12" t="s">
        <v>56</v>
      </c>
      <c r="D318" s="9" t="s">
        <v>520</v>
      </c>
      <c r="E318" s="9" t="s">
        <v>44</v>
      </c>
      <c r="F318" s="16">
        <v>1676</v>
      </c>
      <c r="G318" s="16">
        <f t="shared" si="21"/>
        <v>20112</v>
      </c>
      <c r="H318" s="16">
        <f t="shared" si="22"/>
        <v>139.66666666666666</v>
      </c>
      <c r="I318" s="16">
        <v>38.333333333333336</v>
      </c>
      <c r="J318" s="9">
        <v>0</v>
      </c>
      <c r="K318" s="16" t="s">
        <v>12</v>
      </c>
      <c r="L318" s="17">
        <f t="shared" si="20"/>
        <v>178</v>
      </c>
      <c r="M318" s="3" t="e">
        <f>VLOOKUP(D318,[1]Sheet0!$X$2:$X$732,1,FALSE)</f>
        <v>#N/A</v>
      </c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5.75" customHeight="1" x14ac:dyDescent="0.25">
      <c r="A319" s="12">
        <f t="shared" si="19"/>
        <v>318</v>
      </c>
      <c r="B319" s="13" t="s">
        <v>121</v>
      </c>
      <c r="C319" s="12" t="s">
        <v>56</v>
      </c>
      <c r="D319" s="9" t="s">
        <v>521</v>
      </c>
      <c r="E319" s="9" t="s">
        <v>52</v>
      </c>
      <c r="F319" s="16">
        <v>1212</v>
      </c>
      <c r="G319" s="16">
        <f t="shared" si="21"/>
        <v>14544</v>
      </c>
      <c r="H319" s="16">
        <f t="shared" si="22"/>
        <v>101</v>
      </c>
      <c r="I319" s="16">
        <v>38.333333333333336</v>
      </c>
      <c r="J319" s="9">
        <v>0</v>
      </c>
      <c r="K319" s="16" t="s">
        <v>12</v>
      </c>
      <c r="L319" s="17">
        <f t="shared" si="20"/>
        <v>139.33333333333334</v>
      </c>
      <c r="M319" s="3" t="e">
        <f>VLOOKUP(D319,[1]Sheet0!$X$2:$X$732,1,FALSE)</f>
        <v>#N/A</v>
      </c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5.75" customHeight="1" x14ac:dyDescent="0.25">
      <c r="A320" s="12">
        <f t="shared" si="19"/>
        <v>319</v>
      </c>
      <c r="B320" s="13" t="s">
        <v>139</v>
      </c>
      <c r="C320" s="12" t="s">
        <v>56</v>
      </c>
      <c r="D320" s="9" t="s">
        <v>522</v>
      </c>
      <c r="E320" s="9" t="s">
        <v>44</v>
      </c>
      <c r="F320" s="16">
        <v>1676</v>
      </c>
      <c r="G320" s="16">
        <f t="shared" si="21"/>
        <v>20112</v>
      </c>
      <c r="H320" s="16">
        <f t="shared" si="22"/>
        <v>139.66666666666666</v>
      </c>
      <c r="I320" s="16">
        <v>38.333333333333336</v>
      </c>
      <c r="J320" s="9">
        <v>0</v>
      </c>
      <c r="K320" s="16" t="s">
        <v>12</v>
      </c>
      <c r="L320" s="17">
        <f t="shared" si="20"/>
        <v>178</v>
      </c>
      <c r="M320" s="3" t="e">
        <f>VLOOKUP(D320,[1]Sheet0!$X$2:$X$732,1,FALSE)</f>
        <v>#N/A</v>
      </c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5.75" customHeight="1" x14ac:dyDescent="0.25">
      <c r="A321" s="12">
        <f t="shared" si="19"/>
        <v>320</v>
      </c>
      <c r="B321" s="13" t="s">
        <v>184</v>
      </c>
      <c r="C321" s="12" t="s">
        <v>56</v>
      </c>
      <c r="D321" s="9" t="s">
        <v>523</v>
      </c>
      <c r="E321" s="9" t="s">
        <v>52</v>
      </c>
      <c r="F321" s="16">
        <v>1212</v>
      </c>
      <c r="G321" s="16">
        <f t="shared" si="21"/>
        <v>14544</v>
      </c>
      <c r="H321" s="16">
        <f t="shared" si="22"/>
        <v>101</v>
      </c>
      <c r="I321" s="16">
        <v>38.333333333333336</v>
      </c>
      <c r="J321" s="9">
        <v>0</v>
      </c>
      <c r="K321" s="16" t="s">
        <v>12</v>
      </c>
      <c r="L321" s="17">
        <f t="shared" si="20"/>
        <v>139.33333333333334</v>
      </c>
      <c r="M321" s="3" t="e">
        <f>VLOOKUP(D321,[1]Sheet0!$X$2:$X$732,1,FALSE)</f>
        <v>#N/A</v>
      </c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5.75" customHeight="1" x14ac:dyDescent="0.25">
      <c r="A322" s="12">
        <f t="shared" si="19"/>
        <v>321</v>
      </c>
      <c r="B322" s="13" t="s">
        <v>133</v>
      </c>
      <c r="C322" s="12" t="s">
        <v>56</v>
      </c>
      <c r="D322" s="9" t="s">
        <v>524</v>
      </c>
      <c r="E322" s="9" t="s">
        <v>49</v>
      </c>
      <c r="F322" s="16">
        <v>986</v>
      </c>
      <c r="G322" s="16">
        <f t="shared" si="21"/>
        <v>11832</v>
      </c>
      <c r="H322" s="16">
        <f t="shared" si="22"/>
        <v>82.166666666666671</v>
      </c>
      <c r="I322" s="16">
        <v>38.333333333333336</v>
      </c>
      <c r="J322" s="9">
        <v>0</v>
      </c>
      <c r="K322" s="16" t="s">
        <v>12</v>
      </c>
      <c r="L322" s="17">
        <f t="shared" si="20"/>
        <v>120.5</v>
      </c>
      <c r="M322" s="3" t="e">
        <f>VLOOKUP(D322,[1]Sheet0!$X$2:$X$732,1,FALSE)</f>
        <v>#N/A</v>
      </c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5.75" customHeight="1" x14ac:dyDescent="0.25">
      <c r="A323" s="12">
        <f t="shared" si="19"/>
        <v>322</v>
      </c>
      <c r="B323" s="13" t="s">
        <v>163</v>
      </c>
      <c r="C323" s="12" t="s">
        <v>56</v>
      </c>
      <c r="D323" s="9" t="s">
        <v>525</v>
      </c>
      <c r="E323" s="9" t="s">
        <v>49</v>
      </c>
      <c r="F323" s="16">
        <v>986</v>
      </c>
      <c r="G323" s="16">
        <f t="shared" si="21"/>
        <v>11832</v>
      </c>
      <c r="H323" s="16">
        <f t="shared" si="22"/>
        <v>82.166666666666671</v>
      </c>
      <c r="I323" s="16">
        <v>38.333333333333336</v>
      </c>
      <c r="J323" s="9">
        <v>0</v>
      </c>
      <c r="K323" s="16" t="s">
        <v>12</v>
      </c>
      <c r="L323" s="17">
        <f t="shared" si="20"/>
        <v>120.5</v>
      </c>
      <c r="M323" s="3" t="e">
        <f>VLOOKUP(D323,[1]Sheet0!$X$2:$X$732,1,FALSE)</f>
        <v>#N/A</v>
      </c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5.75" customHeight="1" x14ac:dyDescent="0.25">
      <c r="A324" s="12">
        <f t="shared" ref="A324:A387" si="23">+A323+1</f>
        <v>323</v>
      </c>
      <c r="B324" s="13" t="s">
        <v>163</v>
      </c>
      <c r="C324" s="12" t="s">
        <v>56</v>
      </c>
      <c r="D324" s="9" t="s">
        <v>526</v>
      </c>
      <c r="E324" s="9" t="s">
        <v>49</v>
      </c>
      <c r="F324" s="16">
        <v>986</v>
      </c>
      <c r="G324" s="16">
        <f t="shared" si="21"/>
        <v>11832</v>
      </c>
      <c r="H324" s="16">
        <f t="shared" si="22"/>
        <v>82.166666666666671</v>
      </c>
      <c r="I324" s="16">
        <v>38.333333333333336</v>
      </c>
      <c r="J324" s="9">
        <v>0</v>
      </c>
      <c r="K324" s="16" t="s">
        <v>12</v>
      </c>
      <c r="L324" s="17">
        <f t="shared" si="20"/>
        <v>120.5</v>
      </c>
      <c r="M324" s="3" t="e">
        <f>VLOOKUP(D324,[1]Sheet0!$X$2:$X$732,1,FALSE)</f>
        <v>#N/A</v>
      </c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5.75" customHeight="1" x14ac:dyDescent="0.25">
      <c r="A325" s="12">
        <f t="shared" si="23"/>
        <v>324</v>
      </c>
      <c r="B325" s="13" t="s">
        <v>163</v>
      </c>
      <c r="C325" s="12" t="s">
        <v>56</v>
      </c>
      <c r="D325" s="9" t="s">
        <v>527</v>
      </c>
      <c r="E325" s="9" t="s">
        <v>49</v>
      </c>
      <c r="F325" s="16">
        <v>986</v>
      </c>
      <c r="G325" s="16">
        <f t="shared" si="21"/>
        <v>11832</v>
      </c>
      <c r="H325" s="16">
        <f t="shared" si="22"/>
        <v>82.166666666666671</v>
      </c>
      <c r="I325" s="16">
        <v>38.333333333333336</v>
      </c>
      <c r="J325" s="9">
        <v>0</v>
      </c>
      <c r="K325" s="16" t="s">
        <v>12</v>
      </c>
      <c r="L325" s="17">
        <f t="shared" si="20"/>
        <v>120.5</v>
      </c>
      <c r="M325" s="3" t="e">
        <f>VLOOKUP(D325,[1]Sheet0!$X$2:$X$732,1,FALSE)</f>
        <v>#N/A</v>
      </c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5.75" customHeight="1" x14ac:dyDescent="0.25">
      <c r="A326" s="12">
        <f t="shared" si="23"/>
        <v>325</v>
      </c>
      <c r="B326" s="13" t="s">
        <v>65</v>
      </c>
      <c r="C326" s="12" t="s">
        <v>56</v>
      </c>
      <c r="D326" s="9" t="s">
        <v>528</v>
      </c>
      <c r="E326" s="9" t="s">
        <v>51</v>
      </c>
      <c r="F326" s="16">
        <v>622</v>
      </c>
      <c r="G326" s="16">
        <f t="shared" si="21"/>
        <v>7464</v>
      </c>
      <c r="H326" s="16">
        <f t="shared" si="22"/>
        <v>51.833333333333336</v>
      </c>
      <c r="I326" s="16">
        <v>38.333333333333336</v>
      </c>
      <c r="J326" s="9">
        <v>0</v>
      </c>
      <c r="K326" s="16" t="s">
        <v>12</v>
      </c>
      <c r="L326" s="17">
        <f t="shared" si="20"/>
        <v>90.166666666666671</v>
      </c>
      <c r="M326" s="3" t="e">
        <f>VLOOKUP(D326,[1]Sheet0!$X$2:$X$732,1,FALSE)</f>
        <v>#N/A</v>
      </c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5.75" customHeight="1" x14ac:dyDescent="0.25">
      <c r="A327" s="12">
        <f t="shared" si="23"/>
        <v>326</v>
      </c>
      <c r="B327" s="13" t="s">
        <v>97</v>
      </c>
      <c r="C327" s="12" t="s">
        <v>56</v>
      </c>
      <c r="D327" s="9" t="s">
        <v>529</v>
      </c>
      <c r="E327" s="9" t="s">
        <v>44</v>
      </c>
      <c r="F327" s="16">
        <v>1676</v>
      </c>
      <c r="G327" s="16">
        <f t="shared" si="21"/>
        <v>20112</v>
      </c>
      <c r="H327" s="16">
        <f t="shared" si="22"/>
        <v>139.66666666666666</v>
      </c>
      <c r="I327" s="16">
        <v>38.333333333333336</v>
      </c>
      <c r="J327" s="9">
        <v>0</v>
      </c>
      <c r="K327" s="16" t="s">
        <v>12</v>
      </c>
      <c r="L327" s="17">
        <f t="shared" si="20"/>
        <v>178</v>
      </c>
      <c r="M327" s="3" t="e">
        <f>VLOOKUP(D327,[1]Sheet0!$X$2:$X$732,1,FALSE)</f>
        <v>#N/A</v>
      </c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5.75" customHeight="1" x14ac:dyDescent="0.25">
      <c r="A328" s="12">
        <f t="shared" si="23"/>
        <v>327</v>
      </c>
      <c r="B328" s="13" t="s">
        <v>93</v>
      </c>
      <c r="C328" s="12" t="s">
        <v>56</v>
      </c>
      <c r="D328" s="9" t="s">
        <v>530</v>
      </c>
      <c r="E328" s="9" t="s">
        <v>52</v>
      </c>
      <c r="F328" s="16">
        <v>1212</v>
      </c>
      <c r="G328" s="16">
        <f t="shared" si="21"/>
        <v>14544</v>
      </c>
      <c r="H328" s="16">
        <f t="shared" si="22"/>
        <v>101</v>
      </c>
      <c r="I328" s="16">
        <v>38.333333333333336</v>
      </c>
      <c r="J328" s="9">
        <v>0</v>
      </c>
      <c r="K328" s="16" t="s">
        <v>12</v>
      </c>
      <c r="L328" s="17">
        <f t="shared" si="20"/>
        <v>139.33333333333334</v>
      </c>
      <c r="M328" s="3" t="e">
        <f>VLOOKUP(D328,[1]Sheet0!$X$2:$X$732,1,FALSE)</f>
        <v>#N/A</v>
      </c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5.75" customHeight="1" x14ac:dyDescent="0.25">
      <c r="A329" s="12">
        <f t="shared" si="23"/>
        <v>328</v>
      </c>
      <c r="B329" s="13" t="s">
        <v>103</v>
      </c>
      <c r="C329" s="12" t="s">
        <v>56</v>
      </c>
      <c r="D329" s="9" t="s">
        <v>531</v>
      </c>
      <c r="E329" s="9" t="s">
        <v>48</v>
      </c>
      <c r="F329" s="16">
        <v>733</v>
      </c>
      <c r="G329" s="16">
        <f t="shared" si="21"/>
        <v>8796</v>
      </c>
      <c r="H329" s="16">
        <f t="shared" si="22"/>
        <v>61.083333333333336</v>
      </c>
      <c r="I329" s="16">
        <v>38.333333333333336</v>
      </c>
      <c r="J329" s="9">
        <v>0</v>
      </c>
      <c r="K329" s="16" t="s">
        <v>12</v>
      </c>
      <c r="L329" s="17">
        <f t="shared" si="20"/>
        <v>99.416666666666671</v>
      </c>
      <c r="M329" s="3" t="e">
        <f>VLOOKUP(D329,[1]Sheet0!$X$2:$X$732,1,FALSE)</f>
        <v>#N/A</v>
      </c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5.75" customHeight="1" x14ac:dyDescent="0.25">
      <c r="A330" s="12">
        <f t="shared" si="23"/>
        <v>329</v>
      </c>
      <c r="B330" s="13" t="s">
        <v>64</v>
      </c>
      <c r="C330" s="12" t="s">
        <v>56</v>
      </c>
      <c r="D330" s="9" t="s">
        <v>532</v>
      </c>
      <c r="E330" s="9" t="s">
        <v>48</v>
      </c>
      <c r="F330" s="16">
        <v>733</v>
      </c>
      <c r="G330" s="16">
        <f t="shared" si="21"/>
        <v>8796</v>
      </c>
      <c r="H330" s="16">
        <f t="shared" si="22"/>
        <v>61.083333333333336</v>
      </c>
      <c r="I330" s="16">
        <v>38.333333333333336</v>
      </c>
      <c r="J330" s="9">
        <v>0</v>
      </c>
      <c r="K330" s="16" t="s">
        <v>12</v>
      </c>
      <c r="L330" s="17">
        <f t="shared" si="20"/>
        <v>99.416666666666671</v>
      </c>
      <c r="M330" s="3" t="e">
        <f>VLOOKUP(D330,[1]Sheet0!$X$2:$X$732,1,FALSE)</f>
        <v>#N/A</v>
      </c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5.75" customHeight="1" x14ac:dyDescent="0.25">
      <c r="A331" s="12">
        <f t="shared" si="23"/>
        <v>330</v>
      </c>
      <c r="B331" s="13" t="s">
        <v>130</v>
      </c>
      <c r="C331" s="12" t="s">
        <v>56</v>
      </c>
      <c r="D331" s="9" t="s">
        <v>533</v>
      </c>
      <c r="E331" s="9" t="s">
        <v>44</v>
      </c>
      <c r="F331" s="16">
        <v>1676</v>
      </c>
      <c r="G331" s="16">
        <f t="shared" si="21"/>
        <v>20112</v>
      </c>
      <c r="H331" s="16">
        <f t="shared" si="22"/>
        <v>139.66666666666666</v>
      </c>
      <c r="I331" s="16">
        <v>38.333333333333336</v>
      </c>
      <c r="J331" s="9">
        <v>0</v>
      </c>
      <c r="K331" s="16" t="s">
        <v>12</v>
      </c>
      <c r="L331" s="17">
        <f t="shared" si="20"/>
        <v>178</v>
      </c>
      <c r="M331" s="3" t="e">
        <f>VLOOKUP(D331,[1]Sheet0!$X$2:$X$732,1,FALSE)</f>
        <v>#N/A</v>
      </c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5.75" customHeight="1" x14ac:dyDescent="0.25">
      <c r="A332" s="12">
        <f t="shared" si="23"/>
        <v>331</v>
      </c>
      <c r="B332" s="13" t="s">
        <v>65</v>
      </c>
      <c r="C332" s="12" t="s">
        <v>56</v>
      </c>
      <c r="D332" s="9" t="s">
        <v>534</v>
      </c>
      <c r="E332" s="9" t="s">
        <v>51</v>
      </c>
      <c r="F332" s="16">
        <v>622</v>
      </c>
      <c r="G332" s="16">
        <f t="shared" si="21"/>
        <v>7464</v>
      </c>
      <c r="H332" s="16">
        <f t="shared" si="22"/>
        <v>51.833333333333336</v>
      </c>
      <c r="I332" s="16">
        <v>38.333333333333336</v>
      </c>
      <c r="J332" s="9">
        <v>0</v>
      </c>
      <c r="K332" s="16" t="s">
        <v>12</v>
      </c>
      <c r="L332" s="17">
        <f t="shared" si="20"/>
        <v>90.166666666666671</v>
      </c>
      <c r="M332" s="3" t="e">
        <f>VLOOKUP(D332,[1]Sheet0!$X$2:$X$732,1,FALSE)</f>
        <v>#N/A</v>
      </c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5.75" customHeight="1" x14ac:dyDescent="0.25">
      <c r="A333" s="12">
        <f t="shared" si="23"/>
        <v>332</v>
      </c>
      <c r="B333" s="13" t="s">
        <v>210</v>
      </c>
      <c r="C333" s="12" t="s">
        <v>56</v>
      </c>
      <c r="D333" s="9" t="s">
        <v>535</v>
      </c>
      <c r="E333" s="9" t="s">
        <v>44</v>
      </c>
      <c r="F333" s="16">
        <v>1676</v>
      </c>
      <c r="G333" s="16">
        <f t="shared" si="21"/>
        <v>20112</v>
      </c>
      <c r="H333" s="16">
        <f t="shared" si="22"/>
        <v>139.66666666666666</v>
      </c>
      <c r="I333" s="16">
        <v>38.333333333333336</v>
      </c>
      <c r="J333" s="9">
        <v>0</v>
      </c>
      <c r="K333" s="16" t="s">
        <v>12</v>
      </c>
      <c r="L333" s="17">
        <f t="shared" si="20"/>
        <v>178</v>
      </c>
      <c r="M333" s="3" t="e">
        <f>VLOOKUP(D333,[1]Sheet0!$X$2:$X$732,1,FALSE)</f>
        <v>#N/A</v>
      </c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5.75" customHeight="1" x14ac:dyDescent="0.25">
      <c r="A334" s="12">
        <f t="shared" si="23"/>
        <v>333</v>
      </c>
      <c r="B334" s="13" t="s">
        <v>83</v>
      </c>
      <c r="C334" s="12" t="s">
        <v>56</v>
      </c>
      <c r="D334" s="9" t="s">
        <v>536</v>
      </c>
      <c r="E334" s="9" t="s">
        <v>52</v>
      </c>
      <c r="F334" s="16">
        <v>1212</v>
      </c>
      <c r="G334" s="16">
        <f t="shared" si="21"/>
        <v>14544</v>
      </c>
      <c r="H334" s="16">
        <f t="shared" si="22"/>
        <v>101</v>
      </c>
      <c r="I334" s="16">
        <v>38.333333333333336</v>
      </c>
      <c r="J334" s="9">
        <v>0</v>
      </c>
      <c r="K334" s="16" t="s">
        <v>12</v>
      </c>
      <c r="L334" s="17">
        <f t="shared" si="20"/>
        <v>139.33333333333334</v>
      </c>
      <c r="M334" s="3" t="e">
        <f>VLOOKUP(D334,[1]Sheet0!$X$2:$X$732,1,FALSE)</f>
        <v>#N/A</v>
      </c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5.75" customHeight="1" x14ac:dyDescent="0.25">
      <c r="A335" s="12">
        <f t="shared" si="23"/>
        <v>334</v>
      </c>
      <c r="B335" s="13" t="s">
        <v>163</v>
      </c>
      <c r="C335" s="12" t="s">
        <v>56</v>
      </c>
      <c r="D335" s="9" t="s">
        <v>537</v>
      </c>
      <c r="E335" s="9" t="s">
        <v>49</v>
      </c>
      <c r="F335" s="16">
        <v>986</v>
      </c>
      <c r="G335" s="16">
        <f t="shared" si="21"/>
        <v>11832</v>
      </c>
      <c r="H335" s="16">
        <f t="shared" si="22"/>
        <v>82.166666666666671</v>
      </c>
      <c r="I335" s="16">
        <v>38.333333333333336</v>
      </c>
      <c r="J335" s="9">
        <v>0</v>
      </c>
      <c r="K335" s="16" t="s">
        <v>12</v>
      </c>
      <c r="L335" s="17">
        <f t="shared" si="20"/>
        <v>120.5</v>
      </c>
      <c r="M335" s="3" t="e">
        <f>VLOOKUP(D335,[1]Sheet0!$X$2:$X$732,1,FALSE)</f>
        <v>#N/A</v>
      </c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5.75" customHeight="1" x14ac:dyDescent="0.25">
      <c r="A336" s="12">
        <f t="shared" si="23"/>
        <v>335</v>
      </c>
      <c r="B336" s="13" t="s">
        <v>124</v>
      </c>
      <c r="C336" s="12" t="s">
        <v>56</v>
      </c>
      <c r="D336" s="9" t="s">
        <v>538</v>
      </c>
      <c r="E336" s="9" t="s">
        <v>44</v>
      </c>
      <c r="F336" s="16">
        <v>1676</v>
      </c>
      <c r="G336" s="16">
        <f t="shared" si="21"/>
        <v>20112</v>
      </c>
      <c r="H336" s="16">
        <f t="shared" si="22"/>
        <v>139.66666666666666</v>
      </c>
      <c r="I336" s="16">
        <v>38.333333333333336</v>
      </c>
      <c r="J336" s="9">
        <v>0</v>
      </c>
      <c r="K336" s="16" t="s">
        <v>12</v>
      </c>
      <c r="L336" s="17">
        <f t="shared" si="20"/>
        <v>178</v>
      </c>
      <c r="M336" s="3" t="e">
        <f>VLOOKUP(D336,[1]Sheet0!$X$2:$X$732,1,FALSE)</f>
        <v>#N/A</v>
      </c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5.75" customHeight="1" x14ac:dyDescent="0.25">
      <c r="A337" s="12">
        <f t="shared" si="23"/>
        <v>336</v>
      </c>
      <c r="B337" s="13" t="s">
        <v>75</v>
      </c>
      <c r="C337" s="12" t="s">
        <v>56</v>
      </c>
      <c r="D337" s="9" t="s">
        <v>539</v>
      </c>
      <c r="E337" s="9" t="s">
        <v>46</v>
      </c>
      <c r="F337" s="16">
        <v>2034</v>
      </c>
      <c r="G337" s="16">
        <f t="shared" si="21"/>
        <v>24408</v>
      </c>
      <c r="H337" s="16">
        <f t="shared" si="22"/>
        <v>169.5</v>
      </c>
      <c r="I337" s="16">
        <v>38.333333333333336</v>
      </c>
      <c r="J337" s="9">
        <v>0</v>
      </c>
      <c r="K337" s="16" t="s">
        <v>12</v>
      </c>
      <c r="L337" s="17">
        <f t="shared" si="20"/>
        <v>207.83333333333334</v>
      </c>
      <c r="M337" s="3" t="e">
        <f>VLOOKUP(D337,[1]Sheet0!$X$2:$X$732,1,FALSE)</f>
        <v>#N/A</v>
      </c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5.75" customHeight="1" x14ac:dyDescent="0.25">
      <c r="A338" s="12">
        <f t="shared" si="23"/>
        <v>337</v>
      </c>
      <c r="B338" s="13" t="s">
        <v>62</v>
      </c>
      <c r="C338" s="12" t="s">
        <v>56</v>
      </c>
      <c r="D338" s="9" t="s">
        <v>540</v>
      </c>
      <c r="E338" s="9" t="s">
        <v>44</v>
      </c>
      <c r="F338" s="16">
        <v>1676</v>
      </c>
      <c r="G338" s="16">
        <f t="shared" si="21"/>
        <v>20112</v>
      </c>
      <c r="H338" s="16">
        <f t="shared" si="22"/>
        <v>139.66666666666666</v>
      </c>
      <c r="I338" s="16">
        <v>38.333333333333336</v>
      </c>
      <c r="J338" s="9">
        <v>0</v>
      </c>
      <c r="K338" s="16" t="s">
        <v>12</v>
      </c>
      <c r="L338" s="17">
        <f t="shared" si="20"/>
        <v>178</v>
      </c>
      <c r="M338" s="3" t="e">
        <f>VLOOKUP(D338,[1]Sheet0!$X$2:$X$732,1,FALSE)</f>
        <v>#N/A</v>
      </c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5.75" customHeight="1" x14ac:dyDescent="0.25">
      <c r="A339" s="12">
        <f t="shared" si="23"/>
        <v>338</v>
      </c>
      <c r="B339" s="13" t="s">
        <v>159</v>
      </c>
      <c r="C339" s="12" t="s">
        <v>56</v>
      </c>
      <c r="D339" s="9" t="s">
        <v>541</v>
      </c>
      <c r="E339" s="9" t="s">
        <v>49</v>
      </c>
      <c r="F339" s="16">
        <v>986</v>
      </c>
      <c r="G339" s="16">
        <f t="shared" si="21"/>
        <v>11832</v>
      </c>
      <c r="H339" s="16">
        <f t="shared" si="22"/>
        <v>82.166666666666671</v>
      </c>
      <c r="I339" s="16">
        <v>38.333333333333336</v>
      </c>
      <c r="J339" s="9">
        <v>0</v>
      </c>
      <c r="K339" s="16" t="s">
        <v>12</v>
      </c>
      <c r="L339" s="17">
        <f t="shared" si="20"/>
        <v>120.5</v>
      </c>
      <c r="M339" s="3" t="e">
        <f>VLOOKUP(D339,[1]Sheet0!$X$2:$X$732,1,FALSE)</f>
        <v>#N/A</v>
      </c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5.75" customHeight="1" x14ac:dyDescent="0.25">
      <c r="A340" s="12">
        <f t="shared" si="23"/>
        <v>339</v>
      </c>
      <c r="B340" s="13" t="s">
        <v>159</v>
      </c>
      <c r="C340" s="12" t="s">
        <v>56</v>
      </c>
      <c r="D340" s="9" t="s">
        <v>542</v>
      </c>
      <c r="E340" s="9" t="s">
        <v>49</v>
      </c>
      <c r="F340" s="16">
        <v>986</v>
      </c>
      <c r="G340" s="16">
        <f t="shared" si="21"/>
        <v>11832</v>
      </c>
      <c r="H340" s="16">
        <f t="shared" si="22"/>
        <v>82.166666666666671</v>
      </c>
      <c r="I340" s="16">
        <v>38.333333333333336</v>
      </c>
      <c r="J340" s="9">
        <v>0</v>
      </c>
      <c r="K340" s="16" t="s">
        <v>12</v>
      </c>
      <c r="L340" s="17">
        <f t="shared" si="20"/>
        <v>120.5</v>
      </c>
      <c r="M340" s="3" t="e">
        <f>VLOOKUP(D340,[1]Sheet0!$X$2:$X$732,1,FALSE)</f>
        <v>#N/A</v>
      </c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5.75" customHeight="1" x14ac:dyDescent="0.25">
      <c r="A341" s="12">
        <f t="shared" si="23"/>
        <v>340</v>
      </c>
      <c r="B341" s="13" t="s">
        <v>68</v>
      </c>
      <c r="C341" s="12" t="s">
        <v>56</v>
      </c>
      <c r="D341" s="9" t="s">
        <v>543</v>
      </c>
      <c r="E341" s="9" t="s">
        <v>52</v>
      </c>
      <c r="F341" s="16">
        <v>1212</v>
      </c>
      <c r="G341" s="16">
        <f t="shared" si="21"/>
        <v>14544</v>
      </c>
      <c r="H341" s="16">
        <f t="shared" si="22"/>
        <v>101</v>
      </c>
      <c r="I341" s="16">
        <v>38.333333333333336</v>
      </c>
      <c r="J341" s="9">
        <v>0</v>
      </c>
      <c r="K341" s="16" t="s">
        <v>12</v>
      </c>
      <c r="L341" s="17">
        <f t="shared" si="20"/>
        <v>139.33333333333334</v>
      </c>
      <c r="M341" s="3" t="e">
        <f>VLOOKUP(D341,[1]Sheet0!$X$2:$X$732,1,FALSE)</f>
        <v>#N/A</v>
      </c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5.75" customHeight="1" x14ac:dyDescent="0.25">
      <c r="A342" s="12">
        <f t="shared" si="23"/>
        <v>341</v>
      </c>
      <c r="B342" s="13" t="s">
        <v>93</v>
      </c>
      <c r="C342" s="12" t="s">
        <v>56</v>
      </c>
      <c r="D342" s="9" t="s">
        <v>544</v>
      </c>
      <c r="E342" s="9" t="s">
        <v>52</v>
      </c>
      <c r="F342" s="16">
        <v>1212</v>
      </c>
      <c r="G342" s="16">
        <f t="shared" si="21"/>
        <v>14544</v>
      </c>
      <c r="H342" s="16">
        <f t="shared" si="22"/>
        <v>101</v>
      </c>
      <c r="I342" s="16">
        <v>38.333333333333336</v>
      </c>
      <c r="J342" s="9">
        <v>0</v>
      </c>
      <c r="K342" s="16" t="s">
        <v>12</v>
      </c>
      <c r="L342" s="17">
        <f t="shared" si="20"/>
        <v>139.33333333333334</v>
      </c>
      <c r="M342" s="3" t="e">
        <f>VLOOKUP(D342,[1]Sheet0!$X$2:$X$732,1,FALSE)</f>
        <v>#N/A</v>
      </c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5.75" customHeight="1" x14ac:dyDescent="0.25">
      <c r="A343" s="12">
        <f t="shared" si="23"/>
        <v>342</v>
      </c>
      <c r="B343" s="13" t="s">
        <v>116</v>
      </c>
      <c r="C343" s="12" t="s">
        <v>56</v>
      </c>
      <c r="D343" s="9" t="s">
        <v>545</v>
      </c>
      <c r="E343" s="9" t="s">
        <v>52</v>
      </c>
      <c r="F343" s="16">
        <v>1212</v>
      </c>
      <c r="G343" s="16">
        <f t="shared" si="21"/>
        <v>14544</v>
      </c>
      <c r="H343" s="16">
        <f t="shared" si="22"/>
        <v>101</v>
      </c>
      <c r="I343" s="16">
        <v>38.333333333333336</v>
      </c>
      <c r="J343" s="9">
        <v>0</v>
      </c>
      <c r="K343" s="16" t="s">
        <v>12</v>
      </c>
      <c r="L343" s="17">
        <f t="shared" si="20"/>
        <v>139.33333333333334</v>
      </c>
      <c r="M343" s="3" t="e">
        <f>VLOOKUP(D343,[1]Sheet0!$X$2:$X$732,1,FALSE)</f>
        <v>#N/A</v>
      </c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5.75" customHeight="1" x14ac:dyDescent="0.25">
      <c r="A344" s="12">
        <f t="shared" si="23"/>
        <v>343</v>
      </c>
      <c r="B344" s="13" t="s">
        <v>110</v>
      </c>
      <c r="C344" s="12" t="s">
        <v>56</v>
      </c>
      <c r="D344" s="9" t="s">
        <v>546</v>
      </c>
      <c r="E344" s="9" t="s">
        <v>44</v>
      </c>
      <c r="F344" s="16">
        <v>1676</v>
      </c>
      <c r="G344" s="16">
        <f t="shared" si="21"/>
        <v>20112</v>
      </c>
      <c r="H344" s="16">
        <f t="shared" si="22"/>
        <v>139.66666666666666</v>
      </c>
      <c r="I344" s="16">
        <v>38.333333333333336</v>
      </c>
      <c r="J344" s="9">
        <v>0</v>
      </c>
      <c r="K344" s="16" t="s">
        <v>12</v>
      </c>
      <c r="L344" s="17">
        <f t="shared" si="20"/>
        <v>178</v>
      </c>
      <c r="M344" s="3" t="e">
        <f>VLOOKUP(D344,[1]Sheet0!$X$2:$X$732,1,FALSE)</f>
        <v>#N/A</v>
      </c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5.75" customHeight="1" x14ac:dyDescent="0.25">
      <c r="A345" s="12">
        <f t="shared" si="23"/>
        <v>344</v>
      </c>
      <c r="B345" s="13" t="s">
        <v>61</v>
      </c>
      <c r="C345" s="12" t="s">
        <v>56</v>
      </c>
      <c r="D345" s="9" t="s">
        <v>547</v>
      </c>
      <c r="E345" s="9" t="s">
        <v>46</v>
      </c>
      <c r="F345" s="16">
        <v>2034</v>
      </c>
      <c r="G345" s="16">
        <f t="shared" si="21"/>
        <v>24408</v>
      </c>
      <c r="H345" s="16">
        <f t="shared" si="22"/>
        <v>169.5</v>
      </c>
      <c r="I345" s="16">
        <v>38.333333333333336</v>
      </c>
      <c r="J345" s="9">
        <v>0</v>
      </c>
      <c r="K345" s="16" t="s">
        <v>12</v>
      </c>
      <c r="L345" s="17">
        <f t="shared" si="20"/>
        <v>207.83333333333334</v>
      </c>
      <c r="M345" s="3" t="e">
        <f>VLOOKUP(D345,[1]Sheet0!$X$2:$X$732,1,FALSE)</f>
        <v>#N/A</v>
      </c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5.75" customHeight="1" x14ac:dyDescent="0.25">
      <c r="A346" s="12">
        <f t="shared" si="23"/>
        <v>345</v>
      </c>
      <c r="B346" s="13" t="s">
        <v>83</v>
      </c>
      <c r="C346" s="12" t="s">
        <v>56</v>
      </c>
      <c r="D346" s="9" t="s">
        <v>548</v>
      </c>
      <c r="E346" s="9" t="s">
        <v>52</v>
      </c>
      <c r="F346" s="16">
        <v>1212</v>
      </c>
      <c r="G346" s="16">
        <f t="shared" si="21"/>
        <v>14544</v>
      </c>
      <c r="H346" s="16">
        <f t="shared" si="22"/>
        <v>101</v>
      </c>
      <c r="I346" s="16">
        <v>38.333333333333336</v>
      </c>
      <c r="J346" s="9">
        <v>0</v>
      </c>
      <c r="K346" s="16" t="s">
        <v>12</v>
      </c>
      <c r="L346" s="17">
        <f t="shared" si="20"/>
        <v>139.33333333333334</v>
      </c>
      <c r="M346" s="3" t="e">
        <f>VLOOKUP(D346,[1]Sheet0!$X$2:$X$732,1,FALSE)</f>
        <v>#N/A</v>
      </c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5.75" customHeight="1" x14ac:dyDescent="0.25">
      <c r="A347" s="12">
        <f t="shared" si="23"/>
        <v>346</v>
      </c>
      <c r="B347" s="13" t="s">
        <v>124</v>
      </c>
      <c r="C347" s="12" t="s">
        <v>56</v>
      </c>
      <c r="D347" s="9" t="s">
        <v>549</v>
      </c>
      <c r="E347" s="9" t="s">
        <v>44</v>
      </c>
      <c r="F347" s="16">
        <v>1676</v>
      </c>
      <c r="G347" s="16">
        <f t="shared" si="21"/>
        <v>20112</v>
      </c>
      <c r="H347" s="16">
        <f t="shared" si="22"/>
        <v>139.66666666666666</v>
      </c>
      <c r="I347" s="16">
        <v>38.333333333333336</v>
      </c>
      <c r="J347" s="9">
        <v>0</v>
      </c>
      <c r="K347" s="16" t="s">
        <v>12</v>
      </c>
      <c r="L347" s="17">
        <f t="shared" si="20"/>
        <v>178</v>
      </c>
      <c r="M347" s="3" t="e">
        <f>VLOOKUP(D347,[1]Sheet0!$X$2:$X$732,1,FALSE)</f>
        <v>#N/A</v>
      </c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5.75" customHeight="1" x14ac:dyDescent="0.25">
      <c r="A348" s="12">
        <f t="shared" si="23"/>
        <v>347</v>
      </c>
      <c r="B348" s="13" t="s">
        <v>62</v>
      </c>
      <c r="C348" s="12" t="s">
        <v>56</v>
      </c>
      <c r="D348" s="9" t="s">
        <v>550</v>
      </c>
      <c r="E348" s="9" t="s">
        <v>44</v>
      </c>
      <c r="F348" s="16">
        <v>1676</v>
      </c>
      <c r="G348" s="16">
        <f t="shared" si="21"/>
        <v>20112</v>
      </c>
      <c r="H348" s="16">
        <f t="shared" si="22"/>
        <v>139.66666666666666</v>
      </c>
      <c r="I348" s="16">
        <v>38.333333333333336</v>
      </c>
      <c r="J348" s="9">
        <v>0</v>
      </c>
      <c r="K348" s="16" t="s">
        <v>12</v>
      </c>
      <c r="L348" s="17">
        <f t="shared" si="20"/>
        <v>178</v>
      </c>
      <c r="M348" s="3" t="e">
        <f>VLOOKUP(D348,[1]Sheet0!$X$2:$X$732,1,FALSE)</f>
        <v>#N/A</v>
      </c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5.75" customHeight="1" x14ac:dyDescent="0.25">
      <c r="A349" s="12">
        <f t="shared" si="23"/>
        <v>348</v>
      </c>
      <c r="B349" s="13" t="s">
        <v>179</v>
      </c>
      <c r="C349" s="12" t="s">
        <v>56</v>
      </c>
      <c r="D349" s="9" t="s">
        <v>551</v>
      </c>
      <c r="E349" s="9" t="s">
        <v>48</v>
      </c>
      <c r="F349" s="16">
        <v>733</v>
      </c>
      <c r="G349" s="16">
        <f t="shared" si="21"/>
        <v>8796</v>
      </c>
      <c r="H349" s="16">
        <f t="shared" si="22"/>
        <v>61.083333333333336</v>
      </c>
      <c r="I349" s="16">
        <v>38.333333333333336</v>
      </c>
      <c r="J349" s="9">
        <v>0</v>
      </c>
      <c r="K349" s="16" t="s">
        <v>12</v>
      </c>
      <c r="L349" s="17">
        <f t="shared" si="20"/>
        <v>99.416666666666671</v>
      </c>
      <c r="M349" s="3" t="e">
        <f>VLOOKUP(D349,[1]Sheet0!$X$2:$X$732,1,FALSE)</f>
        <v>#N/A</v>
      </c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5.75" customHeight="1" x14ac:dyDescent="0.25">
      <c r="A350" s="12">
        <f t="shared" si="23"/>
        <v>349</v>
      </c>
      <c r="B350" s="13" t="s">
        <v>66</v>
      </c>
      <c r="C350" s="12" t="s">
        <v>56</v>
      </c>
      <c r="D350" s="9" t="s">
        <v>552</v>
      </c>
      <c r="E350" s="9" t="s">
        <v>48</v>
      </c>
      <c r="F350" s="16">
        <v>733</v>
      </c>
      <c r="G350" s="16">
        <f t="shared" si="21"/>
        <v>8796</v>
      </c>
      <c r="H350" s="16">
        <f t="shared" si="22"/>
        <v>61.083333333333336</v>
      </c>
      <c r="I350" s="16">
        <v>38.333333333333336</v>
      </c>
      <c r="J350" s="9">
        <v>0</v>
      </c>
      <c r="K350" s="16" t="s">
        <v>12</v>
      </c>
      <c r="L350" s="17">
        <f t="shared" si="20"/>
        <v>99.416666666666671</v>
      </c>
      <c r="M350" s="3" t="e">
        <f>VLOOKUP(D350,[1]Sheet0!$X$2:$X$732,1,FALSE)</f>
        <v>#N/A</v>
      </c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5.75" customHeight="1" x14ac:dyDescent="0.25">
      <c r="A351" s="12">
        <f t="shared" si="23"/>
        <v>350</v>
      </c>
      <c r="B351" s="13" t="s">
        <v>81</v>
      </c>
      <c r="C351" s="12" t="s">
        <v>56</v>
      </c>
      <c r="D351" s="9" t="s">
        <v>553</v>
      </c>
      <c r="E351" s="9" t="s">
        <v>48</v>
      </c>
      <c r="F351" s="16">
        <v>733</v>
      </c>
      <c r="G351" s="16">
        <f t="shared" si="21"/>
        <v>8796</v>
      </c>
      <c r="H351" s="16">
        <f t="shared" si="22"/>
        <v>61.083333333333336</v>
      </c>
      <c r="I351" s="16">
        <v>38.333333333333336</v>
      </c>
      <c r="J351" s="9">
        <v>0</v>
      </c>
      <c r="K351" s="16" t="s">
        <v>12</v>
      </c>
      <c r="L351" s="17">
        <f t="shared" si="20"/>
        <v>99.416666666666671</v>
      </c>
      <c r="M351" s="3" t="e">
        <f>VLOOKUP(D351,[1]Sheet0!$X$2:$X$732,1,FALSE)</f>
        <v>#N/A</v>
      </c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5.75" customHeight="1" x14ac:dyDescent="0.25">
      <c r="A352" s="12">
        <f t="shared" si="23"/>
        <v>351</v>
      </c>
      <c r="B352" s="13" t="s">
        <v>122</v>
      </c>
      <c r="C352" s="12" t="s">
        <v>56</v>
      </c>
      <c r="D352" s="9" t="s">
        <v>554</v>
      </c>
      <c r="E352" s="9" t="s">
        <v>52</v>
      </c>
      <c r="F352" s="16">
        <v>1212</v>
      </c>
      <c r="G352" s="16">
        <f t="shared" si="21"/>
        <v>14544</v>
      </c>
      <c r="H352" s="16">
        <f t="shared" si="22"/>
        <v>101</v>
      </c>
      <c r="I352" s="16">
        <v>38.333333333333336</v>
      </c>
      <c r="J352" s="9">
        <v>0</v>
      </c>
      <c r="K352" s="16" t="s">
        <v>12</v>
      </c>
      <c r="L352" s="17">
        <f t="shared" si="20"/>
        <v>139.33333333333334</v>
      </c>
      <c r="M352" s="3" t="e">
        <f>VLOOKUP(D352,[1]Sheet0!$X$2:$X$732,1,FALSE)</f>
        <v>#N/A</v>
      </c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5.75" customHeight="1" x14ac:dyDescent="0.25">
      <c r="A353" s="12">
        <f t="shared" si="23"/>
        <v>352</v>
      </c>
      <c r="B353" s="13" t="s">
        <v>81</v>
      </c>
      <c r="C353" s="12" t="s">
        <v>56</v>
      </c>
      <c r="D353" s="9" t="s">
        <v>555</v>
      </c>
      <c r="E353" s="9" t="s">
        <v>48</v>
      </c>
      <c r="F353" s="16">
        <v>733</v>
      </c>
      <c r="G353" s="16">
        <f t="shared" si="21"/>
        <v>8796</v>
      </c>
      <c r="H353" s="16">
        <f t="shared" si="22"/>
        <v>61.083333333333336</v>
      </c>
      <c r="I353" s="16">
        <v>38.333333333333336</v>
      </c>
      <c r="J353" s="9">
        <v>0</v>
      </c>
      <c r="K353" s="16" t="s">
        <v>12</v>
      </c>
      <c r="L353" s="17">
        <f t="shared" si="20"/>
        <v>99.416666666666671</v>
      </c>
      <c r="M353" s="3" t="e">
        <f>VLOOKUP(D353,[1]Sheet0!$X$2:$X$732,1,FALSE)</f>
        <v>#N/A</v>
      </c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5.75" customHeight="1" x14ac:dyDescent="0.25">
      <c r="A354" s="12">
        <f t="shared" si="23"/>
        <v>353</v>
      </c>
      <c r="B354" s="13" t="s">
        <v>81</v>
      </c>
      <c r="C354" s="12" t="s">
        <v>56</v>
      </c>
      <c r="D354" s="9" t="s">
        <v>556</v>
      </c>
      <c r="E354" s="9" t="s">
        <v>48</v>
      </c>
      <c r="F354" s="16">
        <v>733</v>
      </c>
      <c r="G354" s="16">
        <f t="shared" si="21"/>
        <v>8796</v>
      </c>
      <c r="H354" s="16">
        <f t="shared" si="22"/>
        <v>61.083333333333336</v>
      </c>
      <c r="I354" s="16">
        <v>38.333333333333336</v>
      </c>
      <c r="J354" s="9">
        <v>0</v>
      </c>
      <c r="K354" s="16" t="s">
        <v>12</v>
      </c>
      <c r="L354" s="17">
        <f t="shared" si="20"/>
        <v>99.416666666666671</v>
      </c>
      <c r="M354" s="3" t="e">
        <f>VLOOKUP(D354,[1]Sheet0!$X$2:$X$732,1,FALSE)</f>
        <v>#N/A</v>
      </c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5.75" customHeight="1" x14ac:dyDescent="0.25">
      <c r="A355" s="12">
        <f t="shared" si="23"/>
        <v>354</v>
      </c>
      <c r="B355" s="13" t="s">
        <v>65</v>
      </c>
      <c r="C355" s="12" t="s">
        <v>56</v>
      </c>
      <c r="D355" s="9" t="s">
        <v>557</v>
      </c>
      <c r="E355" s="9" t="s">
        <v>51</v>
      </c>
      <c r="F355" s="16">
        <v>622</v>
      </c>
      <c r="G355" s="16">
        <f t="shared" si="21"/>
        <v>7464</v>
      </c>
      <c r="H355" s="16">
        <f t="shared" si="22"/>
        <v>51.833333333333336</v>
      </c>
      <c r="I355" s="16">
        <v>38.333333333333336</v>
      </c>
      <c r="J355" s="9">
        <v>0</v>
      </c>
      <c r="K355" s="16" t="s">
        <v>12</v>
      </c>
      <c r="L355" s="17">
        <f t="shared" si="20"/>
        <v>90.166666666666671</v>
      </c>
      <c r="M355" s="3" t="e">
        <f>VLOOKUP(D355,[1]Sheet0!$X$2:$X$732,1,FALSE)</f>
        <v>#N/A</v>
      </c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5.75" customHeight="1" x14ac:dyDescent="0.25">
      <c r="A356" s="12">
        <f t="shared" si="23"/>
        <v>355</v>
      </c>
      <c r="B356" s="13" t="s">
        <v>129</v>
      </c>
      <c r="C356" s="12" t="s">
        <v>56</v>
      </c>
      <c r="D356" s="9" t="s">
        <v>558</v>
      </c>
      <c r="E356" s="9" t="s">
        <v>52</v>
      </c>
      <c r="F356" s="16">
        <v>1212</v>
      </c>
      <c r="G356" s="16">
        <f t="shared" si="21"/>
        <v>14544</v>
      </c>
      <c r="H356" s="16">
        <f t="shared" si="22"/>
        <v>101</v>
      </c>
      <c r="I356" s="16">
        <v>38.333333333333336</v>
      </c>
      <c r="J356" s="9">
        <v>0</v>
      </c>
      <c r="K356" s="16" t="s">
        <v>12</v>
      </c>
      <c r="L356" s="17">
        <f t="shared" si="20"/>
        <v>139.33333333333334</v>
      </c>
      <c r="M356" s="3" t="e">
        <f>VLOOKUP(D356,[1]Sheet0!$X$2:$X$732,1,FALSE)</f>
        <v>#N/A</v>
      </c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5.75" customHeight="1" x14ac:dyDescent="0.25">
      <c r="A357" s="12">
        <f t="shared" si="23"/>
        <v>356</v>
      </c>
      <c r="B357" s="13" t="s">
        <v>65</v>
      </c>
      <c r="C357" s="12" t="s">
        <v>56</v>
      </c>
      <c r="D357" s="9" t="s">
        <v>559</v>
      </c>
      <c r="E357" s="9" t="s">
        <v>51</v>
      </c>
      <c r="F357" s="16">
        <v>622</v>
      </c>
      <c r="G357" s="16">
        <f t="shared" si="21"/>
        <v>7464</v>
      </c>
      <c r="H357" s="16">
        <f t="shared" si="22"/>
        <v>51.833333333333336</v>
      </c>
      <c r="I357" s="16">
        <v>38.333333333333336</v>
      </c>
      <c r="J357" s="9">
        <v>0</v>
      </c>
      <c r="K357" s="16" t="s">
        <v>12</v>
      </c>
      <c r="L357" s="17">
        <f t="shared" si="20"/>
        <v>90.166666666666671</v>
      </c>
      <c r="M357" s="3" t="e">
        <f>VLOOKUP(D357,[1]Sheet0!$X$2:$X$732,1,FALSE)</f>
        <v>#N/A</v>
      </c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5.75" customHeight="1" x14ac:dyDescent="0.25">
      <c r="A358" s="12">
        <f t="shared" si="23"/>
        <v>357</v>
      </c>
      <c r="B358" s="13" t="s">
        <v>91</v>
      </c>
      <c r="C358" s="12" t="s">
        <v>56</v>
      </c>
      <c r="D358" s="9" t="s">
        <v>560</v>
      </c>
      <c r="E358" s="9" t="s">
        <v>46</v>
      </c>
      <c r="F358" s="16">
        <v>2034</v>
      </c>
      <c r="G358" s="16">
        <f t="shared" si="21"/>
        <v>24408</v>
      </c>
      <c r="H358" s="16">
        <f t="shared" si="22"/>
        <v>169.5</v>
      </c>
      <c r="I358" s="16">
        <v>38.333333333333336</v>
      </c>
      <c r="J358" s="9">
        <v>0</v>
      </c>
      <c r="K358" s="16" t="s">
        <v>12</v>
      </c>
      <c r="L358" s="17">
        <f t="shared" si="20"/>
        <v>207.83333333333334</v>
      </c>
      <c r="M358" s="3" t="e">
        <f>VLOOKUP(D358,[1]Sheet0!$X$2:$X$732,1,FALSE)</f>
        <v>#N/A</v>
      </c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5.75" customHeight="1" x14ac:dyDescent="0.25">
      <c r="A359" s="12">
        <f t="shared" si="23"/>
        <v>358</v>
      </c>
      <c r="B359" s="13" t="s">
        <v>114</v>
      </c>
      <c r="C359" s="12" t="s">
        <v>56</v>
      </c>
      <c r="D359" s="12" t="s">
        <v>231</v>
      </c>
      <c r="E359" s="12" t="s">
        <v>51</v>
      </c>
      <c r="F359" s="12">
        <v>2597</v>
      </c>
      <c r="G359" s="16">
        <f>+F359*11</f>
        <v>28567</v>
      </c>
      <c r="H359" s="16">
        <f t="shared" ref="H359" si="24">+F359/12</f>
        <v>216.41666666666666</v>
      </c>
      <c r="I359" s="16">
        <v>38.333333333333336</v>
      </c>
      <c r="J359" s="9">
        <v>0</v>
      </c>
      <c r="K359" s="16" t="s">
        <v>12</v>
      </c>
      <c r="L359" s="17">
        <f t="shared" ref="L359" si="25">SUM(H359:K359)</f>
        <v>254.75</v>
      </c>
      <c r="M359" s="3" t="e">
        <f>VLOOKUP(D359,[1]Sheet0!$X$2:$X$732,1,FALSE)</f>
        <v>#N/A</v>
      </c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5.75" customHeight="1" x14ac:dyDescent="0.25">
      <c r="A360" s="12">
        <f t="shared" si="23"/>
        <v>359</v>
      </c>
      <c r="B360" s="13" t="s">
        <v>571</v>
      </c>
      <c r="C360" s="12" t="s">
        <v>56</v>
      </c>
      <c r="D360" s="12" t="s">
        <v>561</v>
      </c>
      <c r="E360" s="12" t="s">
        <v>52</v>
      </c>
      <c r="F360" s="12">
        <v>1212</v>
      </c>
      <c r="G360" s="16">
        <f t="shared" ref="G360:G373" si="26">+F360*11</f>
        <v>13332</v>
      </c>
      <c r="H360" s="16">
        <f t="shared" ref="H360:H369" si="27">+F360/12</f>
        <v>101</v>
      </c>
      <c r="I360" s="16">
        <v>38.333333333333336</v>
      </c>
      <c r="J360" s="9">
        <v>0</v>
      </c>
      <c r="K360" s="16" t="s">
        <v>12</v>
      </c>
      <c r="L360" s="17">
        <f t="shared" ref="L360:L369" si="28">SUM(H360:K360)</f>
        <v>139.33333333333334</v>
      </c>
      <c r="M360" s="3" t="e">
        <f>VLOOKUP(D360,[1]Sheet0!$X$2:$X$732,1,FALSE)</f>
        <v>#N/A</v>
      </c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5.75" customHeight="1" x14ac:dyDescent="0.25">
      <c r="A361" s="12">
        <f t="shared" si="23"/>
        <v>360</v>
      </c>
      <c r="B361" s="13" t="s">
        <v>108</v>
      </c>
      <c r="C361" s="12" t="s">
        <v>56</v>
      </c>
      <c r="D361" s="12" t="s">
        <v>562</v>
      </c>
      <c r="E361" s="12" t="s">
        <v>49</v>
      </c>
      <c r="F361" s="12">
        <v>986</v>
      </c>
      <c r="G361" s="16">
        <f t="shared" si="26"/>
        <v>10846</v>
      </c>
      <c r="H361" s="16">
        <f t="shared" si="27"/>
        <v>82.166666666666671</v>
      </c>
      <c r="I361" s="16">
        <v>38.333333333333336</v>
      </c>
      <c r="J361" s="9">
        <v>0</v>
      </c>
      <c r="K361" s="16" t="s">
        <v>12</v>
      </c>
      <c r="L361" s="17">
        <f t="shared" si="28"/>
        <v>120.5</v>
      </c>
      <c r="M361" s="3" t="e">
        <f>VLOOKUP(D361,[1]Sheet0!$X$2:$X$732,1,FALSE)</f>
        <v>#N/A</v>
      </c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5.75" customHeight="1" x14ac:dyDescent="0.25">
      <c r="A362" s="12">
        <f t="shared" si="23"/>
        <v>361</v>
      </c>
      <c r="B362" s="13" t="s">
        <v>573</v>
      </c>
      <c r="C362" s="12" t="s">
        <v>56</v>
      </c>
      <c r="D362" s="12" t="s">
        <v>563</v>
      </c>
      <c r="E362" s="12" t="s">
        <v>51</v>
      </c>
      <c r="F362" s="12">
        <v>622</v>
      </c>
      <c r="G362" s="16">
        <f t="shared" si="26"/>
        <v>6842</v>
      </c>
      <c r="H362" s="16">
        <f t="shared" si="27"/>
        <v>51.833333333333336</v>
      </c>
      <c r="I362" s="16">
        <v>38.333333333333336</v>
      </c>
      <c r="J362" s="9">
        <v>0</v>
      </c>
      <c r="K362" s="16" t="s">
        <v>12</v>
      </c>
      <c r="L362" s="17">
        <f t="shared" si="28"/>
        <v>90.166666666666671</v>
      </c>
      <c r="M362" s="3" t="e">
        <f>VLOOKUP(D362,[1]Sheet0!$X$2:$X$732,1,FALSE)</f>
        <v>#N/A</v>
      </c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5.75" customHeight="1" x14ac:dyDescent="0.25">
      <c r="A363" s="12">
        <f t="shared" si="23"/>
        <v>362</v>
      </c>
      <c r="B363" s="13" t="s">
        <v>574</v>
      </c>
      <c r="C363" s="12" t="s">
        <v>56</v>
      </c>
      <c r="D363" s="12" t="s">
        <v>564</v>
      </c>
      <c r="E363" s="12" t="s">
        <v>44</v>
      </c>
      <c r="F363" s="12">
        <v>1676</v>
      </c>
      <c r="G363" s="16">
        <f t="shared" si="26"/>
        <v>18436</v>
      </c>
      <c r="H363" s="16">
        <f t="shared" si="27"/>
        <v>139.66666666666666</v>
      </c>
      <c r="I363" s="16">
        <v>38.333333333333336</v>
      </c>
      <c r="J363" s="9">
        <v>0</v>
      </c>
      <c r="K363" s="16" t="s">
        <v>12</v>
      </c>
      <c r="L363" s="17">
        <f t="shared" si="28"/>
        <v>178</v>
      </c>
      <c r="M363" s="3" t="e">
        <f>VLOOKUP(D363,[1]Sheet0!$X$2:$X$732,1,FALSE)</f>
        <v>#N/A</v>
      </c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5.75" customHeight="1" x14ac:dyDescent="0.25">
      <c r="A364" s="12">
        <f t="shared" si="23"/>
        <v>363</v>
      </c>
      <c r="B364" s="13" t="s">
        <v>146</v>
      </c>
      <c r="C364" s="12" t="s">
        <v>56</v>
      </c>
      <c r="D364" s="12" t="s">
        <v>565</v>
      </c>
      <c r="E364" s="12" t="s">
        <v>48</v>
      </c>
      <c r="F364" s="12">
        <v>733</v>
      </c>
      <c r="G364" s="16">
        <f t="shared" si="26"/>
        <v>8063</v>
      </c>
      <c r="H364" s="16">
        <f t="shared" si="27"/>
        <v>61.083333333333336</v>
      </c>
      <c r="I364" s="16">
        <v>38.333333333333336</v>
      </c>
      <c r="J364" s="9">
        <v>0</v>
      </c>
      <c r="K364" s="16" t="s">
        <v>12</v>
      </c>
      <c r="L364" s="17">
        <f t="shared" si="28"/>
        <v>99.416666666666671</v>
      </c>
      <c r="M364" s="3" t="e">
        <f>VLOOKUP(D364,[1]Sheet0!$X$2:$X$732,1,FALSE)</f>
        <v>#N/A</v>
      </c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5.75" customHeight="1" x14ac:dyDescent="0.25">
      <c r="A365" s="12">
        <f t="shared" si="23"/>
        <v>364</v>
      </c>
      <c r="B365" s="13" t="s">
        <v>91</v>
      </c>
      <c r="C365" s="12" t="s">
        <v>56</v>
      </c>
      <c r="D365" s="12" t="s">
        <v>566</v>
      </c>
      <c r="E365" s="12" t="s">
        <v>46</v>
      </c>
      <c r="F365" s="12">
        <v>2034</v>
      </c>
      <c r="G365" s="16">
        <f t="shared" si="26"/>
        <v>22374</v>
      </c>
      <c r="H365" s="16">
        <f t="shared" si="27"/>
        <v>169.5</v>
      </c>
      <c r="I365" s="16">
        <v>38.333333333333336</v>
      </c>
      <c r="J365" s="9">
        <v>0</v>
      </c>
      <c r="K365" s="16" t="s">
        <v>12</v>
      </c>
      <c r="L365" s="17">
        <f t="shared" si="28"/>
        <v>207.83333333333334</v>
      </c>
      <c r="M365" s="3" t="e">
        <f>VLOOKUP(D365,[1]Sheet0!$X$2:$X$732,1,FALSE)</f>
        <v>#N/A</v>
      </c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5.75" customHeight="1" x14ac:dyDescent="0.25">
      <c r="A366" s="12">
        <f t="shared" si="23"/>
        <v>365</v>
      </c>
      <c r="B366" s="13" t="s">
        <v>122</v>
      </c>
      <c r="C366" s="12" t="s">
        <v>56</v>
      </c>
      <c r="D366" s="12" t="s">
        <v>567</v>
      </c>
      <c r="E366" s="12" t="s">
        <v>52</v>
      </c>
      <c r="F366" s="12">
        <v>1212</v>
      </c>
      <c r="G366" s="16">
        <f t="shared" si="26"/>
        <v>13332</v>
      </c>
      <c r="H366" s="16">
        <f t="shared" si="27"/>
        <v>101</v>
      </c>
      <c r="I366" s="16">
        <v>38.333333333333336</v>
      </c>
      <c r="J366" s="9">
        <v>0</v>
      </c>
      <c r="K366" s="16" t="s">
        <v>12</v>
      </c>
      <c r="L366" s="17">
        <f t="shared" si="28"/>
        <v>139.33333333333334</v>
      </c>
      <c r="M366" s="3" t="e">
        <f>VLOOKUP(D366,[1]Sheet0!$X$2:$X$732,1,FALSE)</f>
        <v>#N/A</v>
      </c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5.75" customHeight="1" x14ac:dyDescent="0.25">
      <c r="A367" s="12">
        <f t="shared" si="23"/>
        <v>366</v>
      </c>
      <c r="B367" s="13" t="s">
        <v>122</v>
      </c>
      <c r="C367" s="12" t="s">
        <v>56</v>
      </c>
      <c r="D367" s="12" t="s">
        <v>568</v>
      </c>
      <c r="E367" s="12" t="s">
        <v>52</v>
      </c>
      <c r="F367" s="12">
        <v>1212</v>
      </c>
      <c r="G367" s="16">
        <f t="shared" si="26"/>
        <v>13332</v>
      </c>
      <c r="H367" s="16">
        <f t="shared" si="27"/>
        <v>101</v>
      </c>
      <c r="I367" s="16">
        <v>38.333333333333336</v>
      </c>
      <c r="J367" s="9">
        <v>0</v>
      </c>
      <c r="K367" s="16" t="s">
        <v>12</v>
      </c>
      <c r="L367" s="17">
        <f t="shared" si="28"/>
        <v>139.33333333333334</v>
      </c>
      <c r="M367" s="3" t="e">
        <f>VLOOKUP(D367,[1]Sheet0!$X$2:$X$732,1,FALSE)</f>
        <v>#N/A</v>
      </c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5.75" customHeight="1" x14ac:dyDescent="0.25">
      <c r="A368" s="12">
        <f t="shared" si="23"/>
        <v>367</v>
      </c>
      <c r="B368" s="13" t="s">
        <v>108</v>
      </c>
      <c r="C368" s="12" t="s">
        <v>56</v>
      </c>
      <c r="D368" s="12" t="s">
        <v>569</v>
      </c>
      <c r="E368" s="12" t="s">
        <v>49</v>
      </c>
      <c r="F368" s="12">
        <v>986</v>
      </c>
      <c r="G368" s="16">
        <f t="shared" si="26"/>
        <v>10846</v>
      </c>
      <c r="H368" s="16">
        <f t="shared" si="27"/>
        <v>82.166666666666671</v>
      </c>
      <c r="I368" s="16">
        <v>38.333333333333336</v>
      </c>
      <c r="J368" s="9">
        <v>0</v>
      </c>
      <c r="K368" s="16" t="s">
        <v>12</v>
      </c>
      <c r="L368" s="17">
        <f t="shared" si="28"/>
        <v>120.5</v>
      </c>
      <c r="M368" s="3" t="e">
        <f>VLOOKUP(D368,[1]Sheet0!$X$2:$X$732,1,FALSE)</f>
        <v>#N/A</v>
      </c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5.75" customHeight="1" x14ac:dyDescent="0.25">
      <c r="A369" s="12">
        <f t="shared" si="23"/>
        <v>368</v>
      </c>
      <c r="B369" s="13" t="s">
        <v>134</v>
      </c>
      <c r="C369" s="12" t="s">
        <v>56</v>
      </c>
      <c r="D369" s="12" t="s">
        <v>570</v>
      </c>
      <c r="E369" s="12" t="s">
        <v>52</v>
      </c>
      <c r="F369" s="12">
        <v>1212</v>
      </c>
      <c r="G369" s="16">
        <f t="shared" si="26"/>
        <v>13332</v>
      </c>
      <c r="H369" s="16">
        <f t="shared" si="27"/>
        <v>101</v>
      </c>
      <c r="I369" s="16">
        <v>38.333333333333336</v>
      </c>
      <c r="J369" s="9">
        <v>0</v>
      </c>
      <c r="K369" s="16" t="s">
        <v>12</v>
      </c>
      <c r="L369" s="17">
        <f t="shared" si="28"/>
        <v>139.33333333333334</v>
      </c>
      <c r="M369" s="3" t="e">
        <f>VLOOKUP(D369,[1]Sheet0!$X$2:$X$732,1,FALSE)</f>
        <v>#N/A</v>
      </c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5.75" customHeight="1" x14ac:dyDescent="0.25">
      <c r="A370" s="12">
        <f t="shared" si="23"/>
        <v>369</v>
      </c>
      <c r="B370" s="13" t="s">
        <v>172</v>
      </c>
      <c r="C370" s="12" t="s">
        <v>56</v>
      </c>
      <c r="D370" s="12" t="s">
        <v>575</v>
      </c>
      <c r="E370" s="12" t="s">
        <v>46</v>
      </c>
      <c r="F370" s="12">
        <v>2034</v>
      </c>
      <c r="G370" s="16">
        <f t="shared" si="26"/>
        <v>22374</v>
      </c>
      <c r="H370" s="16">
        <f t="shared" ref="H370:H373" si="29">+F370/12</f>
        <v>169.5</v>
      </c>
      <c r="I370" s="16">
        <v>38.333333333333336</v>
      </c>
      <c r="J370" s="9">
        <v>0</v>
      </c>
      <c r="K370" s="16" t="s">
        <v>12</v>
      </c>
      <c r="L370" s="17">
        <f t="shared" ref="L370:L373" si="30">SUM(H370:K370)</f>
        <v>207.83333333333334</v>
      </c>
      <c r="M370" s="3" t="e">
        <f>VLOOKUP(D370,[1]Sheet0!$X$2:$X$732,1,FALSE)</f>
        <v>#N/A</v>
      </c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5.75" customHeight="1" x14ac:dyDescent="0.25">
      <c r="A371" s="12">
        <f t="shared" si="23"/>
        <v>370</v>
      </c>
      <c r="B371" s="13" t="s">
        <v>99</v>
      </c>
      <c r="C371" s="12" t="s">
        <v>56</v>
      </c>
      <c r="D371" s="12" t="s">
        <v>576</v>
      </c>
      <c r="E371" s="12" t="s">
        <v>44</v>
      </c>
      <c r="F371" s="12">
        <v>1676</v>
      </c>
      <c r="G371" s="16">
        <f t="shared" si="26"/>
        <v>18436</v>
      </c>
      <c r="H371" s="16">
        <f t="shared" si="29"/>
        <v>139.66666666666666</v>
      </c>
      <c r="I371" s="16">
        <v>38.333333333333336</v>
      </c>
      <c r="J371" s="9">
        <v>0</v>
      </c>
      <c r="K371" s="16" t="s">
        <v>12</v>
      </c>
      <c r="L371" s="17">
        <f t="shared" si="30"/>
        <v>178</v>
      </c>
      <c r="M371" s="3" t="e">
        <f>VLOOKUP(D371,[1]Sheet0!$X$2:$X$732,1,FALSE)</f>
        <v>#N/A</v>
      </c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5.75" customHeight="1" x14ac:dyDescent="0.25">
      <c r="A372" s="12">
        <f t="shared" si="23"/>
        <v>371</v>
      </c>
      <c r="B372" s="13" t="s">
        <v>68</v>
      </c>
      <c r="C372" s="12" t="s">
        <v>56</v>
      </c>
      <c r="D372" s="12" t="s">
        <v>577</v>
      </c>
      <c r="E372" s="12" t="s">
        <v>52</v>
      </c>
      <c r="F372" s="12">
        <v>1212</v>
      </c>
      <c r="G372" s="16">
        <f t="shared" si="26"/>
        <v>13332</v>
      </c>
      <c r="H372" s="16">
        <f t="shared" si="29"/>
        <v>101</v>
      </c>
      <c r="I372" s="16">
        <v>38.333333333333336</v>
      </c>
      <c r="J372" s="9">
        <v>0</v>
      </c>
      <c r="K372" s="16" t="s">
        <v>12</v>
      </c>
      <c r="L372" s="17">
        <f t="shared" si="30"/>
        <v>139.33333333333334</v>
      </c>
      <c r="M372" s="3" t="e">
        <f>VLOOKUP(D372,[1]Sheet0!$X$2:$X$732,1,FALSE)</f>
        <v>#N/A</v>
      </c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5.75" customHeight="1" x14ac:dyDescent="0.25">
      <c r="A373" s="12">
        <f t="shared" si="23"/>
        <v>372</v>
      </c>
      <c r="B373" s="13" t="s">
        <v>96</v>
      </c>
      <c r="C373" s="12" t="s">
        <v>56</v>
      </c>
      <c r="D373" s="12" t="s">
        <v>578</v>
      </c>
      <c r="E373" s="12" t="s">
        <v>46</v>
      </c>
      <c r="F373" s="12">
        <v>2034</v>
      </c>
      <c r="G373" s="16">
        <f t="shared" si="26"/>
        <v>22374</v>
      </c>
      <c r="H373" s="16">
        <f t="shared" si="29"/>
        <v>169.5</v>
      </c>
      <c r="I373" s="16">
        <v>38.333333333333336</v>
      </c>
      <c r="J373" s="9">
        <v>0</v>
      </c>
      <c r="K373" s="16" t="s">
        <v>12</v>
      </c>
      <c r="L373" s="17">
        <f t="shared" si="30"/>
        <v>207.83333333333334</v>
      </c>
      <c r="M373" s="3" t="e">
        <f>VLOOKUP(D373,[1]Sheet0!$X$2:$X$732,1,FALSE)</f>
        <v>#N/A</v>
      </c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5.75" customHeight="1" x14ac:dyDescent="0.25">
      <c r="A374" s="12">
        <f t="shared" si="23"/>
        <v>373</v>
      </c>
      <c r="B374" s="13" t="s">
        <v>938</v>
      </c>
      <c r="C374" s="13" t="s">
        <v>56</v>
      </c>
      <c r="D374" s="12" t="s">
        <v>579</v>
      </c>
      <c r="E374" s="12" t="s">
        <v>54</v>
      </c>
      <c r="F374" s="12">
        <v>2368</v>
      </c>
      <c r="G374" s="16">
        <f>+F374/3</f>
        <v>789.33333333333337</v>
      </c>
      <c r="H374" s="16">
        <f t="shared" ref="H374:H437" si="31">+F374/12</f>
        <v>197.33333333333334</v>
      </c>
      <c r="I374" s="16">
        <v>38.333333333333336</v>
      </c>
      <c r="J374" s="9">
        <v>0</v>
      </c>
      <c r="K374" s="16" t="s">
        <v>12</v>
      </c>
      <c r="L374" s="17">
        <f t="shared" ref="L374:L437" si="32">SUM(H374:K374)</f>
        <v>235.66666666666669</v>
      </c>
      <c r="M374" s="3" t="e">
        <f>VLOOKUP(D374,[1]Sheet0!$X$2:$X$732,1,FALSE)</f>
        <v>#N/A</v>
      </c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5.75" customHeight="1" x14ac:dyDescent="0.25">
      <c r="A375" s="12">
        <f t="shared" si="23"/>
        <v>374</v>
      </c>
      <c r="B375" s="13" t="s">
        <v>938</v>
      </c>
      <c r="C375" s="13" t="s">
        <v>56</v>
      </c>
      <c r="D375" s="12" t="s">
        <v>580</v>
      </c>
      <c r="E375" s="12" t="s">
        <v>54</v>
      </c>
      <c r="F375" s="12">
        <v>2368</v>
      </c>
      <c r="G375" s="16">
        <f>+F375*3</f>
        <v>7104</v>
      </c>
      <c r="H375" s="16">
        <f t="shared" si="31"/>
        <v>197.33333333333334</v>
      </c>
      <c r="I375" s="16">
        <v>38.333333333333336</v>
      </c>
      <c r="J375" s="9">
        <v>0</v>
      </c>
      <c r="K375" s="16" t="s">
        <v>12</v>
      </c>
      <c r="L375" s="17">
        <f t="shared" si="32"/>
        <v>235.66666666666669</v>
      </c>
      <c r="M375" s="3" t="e">
        <f>VLOOKUP(D375,[1]Sheet0!$X$2:$X$732,1,FALSE)</f>
        <v>#N/A</v>
      </c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5.75" customHeight="1" x14ac:dyDescent="0.25">
      <c r="A376" s="12">
        <f t="shared" si="23"/>
        <v>375</v>
      </c>
      <c r="B376" s="13" t="s">
        <v>938</v>
      </c>
      <c r="C376" s="13" t="s">
        <v>56</v>
      </c>
      <c r="D376" s="12" t="s">
        <v>581</v>
      </c>
      <c r="E376" s="12" t="s">
        <v>54</v>
      </c>
      <c r="F376" s="12">
        <v>2368</v>
      </c>
      <c r="G376" s="16">
        <f t="shared" ref="G376:G378" si="33">+F376*3</f>
        <v>7104</v>
      </c>
      <c r="H376" s="16">
        <f t="shared" si="31"/>
        <v>197.33333333333334</v>
      </c>
      <c r="I376" s="16">
        <v>38.333333333333336</v>
      </c>
      <c r="J376" s="9">
        <v>0</v>
      </c>
      <c r="K376" s="16" t="s">
        <v>12</v>
      </c>
      <c r="L376" s="17">
        <f t="shared" si="32"/>
        <v>235.66666666666669</v>
      </c>
      <c r="M376" s="3" t="e">
        <f>VLOOKUP(D376,[1]Sheet0!$X$2:$X$732,1,FALSE)</f>
        <v>#N/A</v>
      </c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5.75" customHeight="1" x14ac:dyDescent="0.25">
      <c r="A377" s="12">
        <f t="shared" si="23"/>
        <v>376</v>
      </c>
      <c r="B377" s="13" t="s">
        <v>938</v>
      </c>
      <c r="C377" s="13" t="s">
        <v>56</v>
      </c>
      <c r="D377" s="12" t="s">
        <v>582</v>
      </c>
      <c r="E377" s="12" t="s">
        <v>54</v>
      </c>
      <c r="F377" s="12">
        <v>2368</v>
      </c>
      <c r="G377" s="16">
        <f t="shared" si="33"/>
        <v>7104</v>
      </c>
      <c r="H377" s="16">
        <f t="shared" si="31"/>
        <v>197.33333333333334</v>
      </c>
      <c r="I377" s="16">
        <v>38.333333333333336</v>
      </c>
      <c r="J377" s="9">
        <v>0</v>
      </c>
      <c r="K377" s="16" t="s">
        <v>12</v>
      </c>
      <c r="L377" s="17">
        <f t="shared" si="32"/>
        <v>235.66666666666669</v>
      </c>
      <c r="M377" s="3" t="e">
        <f>VLOOKUP(D377,[1]Sheet0!$X$2:$X$732,1,FALSE)</f>
        <v>#N/A</v>
      </c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5.75" customHeight="1" x14ac:dyDescent="0.25">
      <c r="A378" s="12">
        <f t="shared" si="23"/>
        <v>377</v>
      </c>
      <c r="B378" s="13" t="s">
        <v>938</v>
      </c>
      <c r="C378" s="13" t="s">
        <v>56</v>
      </c>
      <c r="D378" s="12" t="s">
        <v>583</v>
      </c>
      <c r="E378" s="12" t="s">
        <v>54</v>
      </c>
      <c r="F378" s="12">
        <v>2368</v>
      </c>
      <c r="G378" s="16">
        <f t="shared" si="33"/>
        <v>7104</v>
      </c>
      <c r="H378" s="16">
        <f t="shared" si="31"/>
        <v>197.33333333333334</v>
      </c>
      <c r="I378" s="16">
        <v>38.333333333333336</v>
      </c>
      <c r="J378" s="9">
        <v>0</v>
      </c>
      <c r="K378" s="16" t="s">
        <v>12</v>
      </c>
      <c r="L378" s="17">
        <f t="shared" si="32"/>
        <v>235.66666666666669</v>
      </c>
      <c r="M378" s="3" t="e">
        <f>VLOOKUP(D378,[1]Sheet0!$X$2:$X$732,1,FALSE)</f>
        <v>#N/A</v>
      </c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5.75" customHeight="1" x14ac:dyDescent="0.25">
      <c r="A379" s="12">
        <f t="shared" si="23"/>
        <v>378</v>
      </c>
      <c r="B379" s="13" t="s">
        <v>939</v>
      </c>
      <c r="C379" s="13" t="s">
        <v>56</v>
      </c>
      <c r="D379" s="12" t="s">
        <v>584</v>
      </c>
      <c r="E379" s="12" t="s">
        <v>51</v>
      </c>
      <c r="F379" s="12">
        <v>2597</v>
      </c>
      <c r="G379" s="16">
        <f>+F379*10</f>
        <v>25970</v>
      </c>
      <c r="H379" s="16">
        <f t="shared" si="31"/>
        <v>216.41666666666666</v>
      </c>
      <c r="I379" s="16">
        <v>38.333333333333336</v>
      </c>
      <c r="J379" s="9">
        <v>0</v>
      </c>
      <c r="K379" s="16" t="s">
        <v>12</v>
      </c>
      <c r="L379" s="17">
        <f t="shared" si="32"/>
        <v>254.75</v>
      </c>
      <c r="M379" s="3" t="e">
        <f>VLOOKUP(D379,[1]Sheet0!$X$2:$X$732,1,FALSE)</f>
        <v>#N/A</v>
      </c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5.75" customHeight="1" x14ac:dyDescent="0.25">
      <c r="A380" s="12">
        <f t="shared" si="23"/>
        <v>379</v>
      </c>
      <c r="B380" s="13" t="s">
        <v>184</v>
      </c>
      <c r="C380" s="13" t="s">
        <v>56</v>
      </c>
      <c r="D380" s="12" t="s">
        <v>585</v>
      </c>
      <c r="E380" s="12" t="s">
        <v>52</v>
      </c>
      <c r="F380" s="12">
        <v>1212</v>
      </c>
      <c r="G380" s="16">
        <f>+F380*12</f>
        <v>14544</v>
      </c>
      <c r="H380" s="16">
        <f t="shared" si="31"/>
        <v>101</v>
      </c>
      <c r="I380" s="16">
        <v>38.333333333333336</v>
      </c>
      <c r="J380" s="9">
        <v>0</v>
      </c>
      <c r="K380" s="16" t="s">
        <v>12</v>
      </c>
      <c r="L380" s="17">
        <f t="shared" si="32"/>
        <v>139.33333333333334</v>
      </c>
      <c r="M380" s="3" t="e">
        <f>VLOOKUP(D380,[1]Sheet0!$X$2:$X$732,1,FALSE)</f>
        <v>#N/A</v>
      </c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5.75" customHeight="1" x14ac:dyDescent="0.25">
      <c r="A381" s="12">
        <f t="shared" si="23"/>
        <v>380</v>
      </c>
      <c r="B381" s="13" t="s">
        <v>184</v>
      </c>
      <c r="C381" s="13" t="s">
        <v>56</v>
      </c>
      <c r="D381" s="12" t="s">
        <v>586</v>
      </c>
      <c r="E381" s="12" t="s">
        <v>52</v>
      </c>
      <c r="F381" s="12">
        <v>1212</v>
      </c>
      <c r="G381" s="16">
        <f t="shared" ref="G381:G388" si="34">+F381*12</f>
        <v>14544</v>
      </c>
      <c r="H381" s="16">
        <f t="shared" si="31"/>
        <v>101</v>
      </c>
      <c r="I381" s="16">
        <v>38.333333333333336</v>
      </c>
      <c r="J381" s="9">
        <v>0</v>
      </c>
      <c r="K381" s="16" t="s">
        <v>12</v>
      </c>
      <c r="L381" s="17">
        <f t="shared" si="32"/>
        <v>139.33333333333334</v>
      </c>
      <c r="M381" s="3" t="e">
        <f>VLOOKUP(D381,[1]Sheet0!$X$2:$X$732,1,FALSE)</f>
        <v>#N/A</v>
      </c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5.75" customHeight="1" x14ac:dyDescent="0.25">
      <c r="A382" s="12">
        <f t="shared" si="23"/>
        <v>381</v>
      </c>
      <c r="B382" s="13" t="s">
        <v>120</v>
      </c>
      <c r="C382" s="13" t="s">
        <v>56</v>
      </c>
      <c r="D382" s="12" t="s">
        <v>587</v>
      </c>
      <c r="E382" s="12" t="s">
        <v>52</v>
      </c>
      <c r="F382" s="12">
        <v>1212</v>
      </c>
      <c r="G382" s="16">
        <f t="shared" si="34"/>
        <v>14544</v>
      </c>
      <c r="H382" s="16">
        <f t="shared" si="31"/>
        <v>101</v>
      </c>
      <c r="I382" s="16">
        <v>38.333333333333336</v>
      </c>
      <c r="J382" s="9">
        <v>0</v>
      </c>
      <c r="K382" s="16" t="s">
        <v>12</v>
      </c>
      <c r="L382" s="17">
        <f t="shared" si="32"/>
        <v>139.33333333333334</v>
      </c>
      <c r="M382" s="3" t="e">
        <f>VLOOKUP(D382,[1]Sheet0!$X$2:$X$732,1,FALSE)</f>
        <v>#N/A</v>
      </c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5.75" customHeight="1" x14ac:dyDescent="0.25">
      <c r="A383" s="12">
        <f t="shared" si="23"/>
        <v>382</v>
      </c>
      <c r="B383" s="13" t="s">
        <v>940</v>
      </c>
      <c r="C383" s="13" t="s">
        <v>56</v>
      </c>
      <c r="D383" s="12" t="s">
        <v>588</v>
      </c>
      <c r="E383" s="12" t="s">
        <v>52</v>
      </c>
      <c r="F383" s="12">
        <v>1212</v>
      </c>
      <c r="G383" s="16">
        <f t="shared" si="34"/>
        <v>14544</v>
      </c>
      <c r="H383" s="16">
        <f t="shared" si="31"/>
        <v>101</v>
      </c>
      <c r="I383" s="16">
        <v>38.333333333333336</v>
      </c>
      <c r="J383" s="9">
        <v>0</v>
      </c>
      <c r="K383" s="16" t="s">
        <v>12</v>
      </c>
      <c r="L383" s="17">
        <f t="shared" si="32"/>
        <v>139.33333333333334</v>
      </c>
      <c r="M383" s="3" t="e">
        <f>VLOOKUP(D383,[1]Sheet0!$X$2:$X$732,1,FALSE)</f>
        <v>#N/A</v>
      </c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5.75" customHeight="1" x14ac:dyDescent="0.25">
      <c r="A384" s="12">
        <f t="shared" si="23"/>
        <v>383</v>
      </c>
      <c r="B384" s="13" t="s">
        <v>941</v>
      </c>
      <c r="C384" s="13" t="s">
        <v>56</v>
      </c>
      <c r="D384" s="12" t="s">
        <v>589</v>
      </c>
      <c r="E384" s="12" t="s">
        <v>52</v>
      </c>
      <c r="F384" s="12">
        <v>1212</v>
      </c>
      <c r="G384" s="16">
        <f t="shared" si="34"/>
        <v>14544</v>
      </c>
      <c r="H384" s="16">
        <f t="shared" si="31"/>
        <v>101</v>
      </c>
      <c r="I384" s="16">
        <v>38.333333333333336</v>
      </c>
      <c r="J384" s="9">
        <v>0</v>
      </c>
      <c r="K384" s="16" t="s">
        <v>12</v>
      </c>
      <c r="L384" s="17">
        <f t="shared" si="32"/>
        <v>139.33333333333334</v>
      </c>
      <c r="M384" s="3" t="e">
        <f>VLOOKUP(D384,[1]Sheet0!$X$2:$X$732,1,FALSE)</f>
        <v>#N/A</v>
      </c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5.75" customHeight="1" x14ac:dyDescent="0.25">
      <c r="A385" s="12">
        <f t="shared" si="23"/>
        <v>384</v>
      </c>
      <c r="B385" s="13" t="s">
        <v>942</v>
      </c>
      <c r="C385" s="13" t="s">
        <v>56</v>
      </c>
      <c r="D385" s="12" t="s">
        <v>590</v>
      </c>
      <c r="E385" s="12" t="s">
        <v>49</v>
      </c>
      <c r="F385" s="12">
        <v>986</v>
      </c>
      <c r="G385" s="16">
        <f t="shared" si="34"/>
        <v>11832</v>
      </c>
      <c r="H385" s="16">
        <f t="shared" si="31"/>
        <v>82.166666666666671</v>
      </c>
      <c r="I385" s="16">
        <v>38.333333333333336</v>
      </c>
      <c r="J385" s="9">
        <v>0</v>
      </c>
      <c r="K385" s="16" t="s">
        <v>12</v>
      </c>
      <c r="L385" s="17">
        <f t="shared" si="32"/>
        <v>120.5</v>
      </c>
      <c r="M385" s="3" t="e">
        <f>VLOOKUP(D385,[1]Sheet0!$X$2:$X$732,1,FALSE)</f>
        <v>#N/A</v>
      </c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5.75" customHeight="1" x14ac:dyDescent="0.25">
      <c r="A386" s="12">
        <f t="shared" si="23"/>
        <v>385</v>
      </c>
      <c r="B386" s="13" t="s">
        <v>943</v>
      </c>
      <c r="C386" s="13" t="s">
        <v>56</v>
      </c>
      <c r="D386" s="12" t="s">
        <v>591</v>
      </c>
      <c r="E386" s="12" t="s">
        <v>44</v>
      </c>
      <c r="F386" s="12">
        <v>1676</v>
      </c>
      <c r="G386" s="16">
        <f t="shared" si="34"/>
        <v>20112</v>
      </c>
      <c r="H386" s="16">
        <f t="shared" si="31"/>
        <v>139.66666666666666</v>
      </c>
      <c r="I386" s="16">
        <v>38.333333333333336</v>
      </c>
      <c r="J386" s="9">
        <v>0</v>
      </c>
      <c r="K386" s="16" t="s">
        <v>12</v>
      </c>
      <c r="L386" s="17">
        <f t="shared" si="32"/>
        <v>178</v>
      </c>
      <c r="M386" s="3" t="e">
        <f>VLOOKUP(D386,[1]Sheet0!$X$2:$X$732,1,FALSE)</f>
        <v>#N/A</v>
      </c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5.75" customHeight="1" x14ac:dyDescent="0.25">
      <c r="A387" s="12">
        <f t="shared" si="23"/>
        <v>386</v>
      </c>
      <c r="B387" s="13" t="s">
        <v>944</v>
      </c>
      <c r="C387" s="13" t="s">
        <v>56</v>
      </c>
      <c r="D387" s="12" t="s">
        <v>592</v>
      </c>
      <c r="E387" s="12" t="s">
        <v>48</v>
      </c>
      <c r="F387" s="12">
        <v>733</v>
      </c>
      <c r="G387" s="16">
        <f t="shared" si="34"/>
        <v>8796</v>
      </c>
      <c r="H387" s="16">
        <f t="shared" si="31"/>
        <v>61.083333333333336</v>
      </c>
      <c r="I387" s="16">
        <v>38.333333333333336</v>
      </c>
      <c r="J387" s="9">
        <v>0</v>
      </c>
      <c r="K387" s="16" t="s">
        <v>12</v>
      </c>
      <c r="L387" s="17">
        <f t="shared" si="32"/>
        <v>99.416666666666671</v>
      </c>
      <c r="M387" s="3" t="e">
        <f>VLOOKUP(D387,[1]Sheet0!$X$2:$X$732,1,FALSE)</f>
        <v>#N/A</v>
      </c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5.75" customHeight="1" x14ac:dyDescent="0.25">
      <c r="A388" s="12">
        <f t="shared" ref="A388:A451" si="35">+A387+1</f>
        <v>387</v>
      </c>
      <c r="B388" s="13" t="s">
        <v>61</v>
      </c>
      <c r="C388" s="13" t="s">
        <v>56</v>
      </c>
      <c r="D388" s="12" t="s">
        <v>593</v>
      </c>
      <c r="E388" s="12" t="s">
        <v>46</v>
      </c>
      <c r="F388" s="12">
        <v>2034</v>
      </c>
      <c r="G388" s="16">
        <f t="shared" si="34"/>
        <v>24408</v>
      </c>
      <c r="H388" s="16">
        <f t="shared" si="31"/>
        <v>169.5</v>
      </c>
      <c r="I388" s="16">
        <v>38.333333333333336</v>
      </c>
      <c r="J388" s="9">
        <v>0</v>
      </c>
      <c r="K388" s="16" t="s">
        <v>12</v>
      </c>
      <c r="L388" s="17">
        <f t="shared" si="32"/>
        <v>207.83333333333334</v>
      </c>
      <c r="M388" s="3" t="e">
        <f>VLOOKUP(D388,[1]Sheet0!$X$2:$X$732,1,FALSE)</f>
        <v>#N/A</v>
      </c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5.75" customHeight="1" x14ac:dyDescent="0.25">
      <c r="A389" s="12">
        <f t="shared" si="35"/>
        <v>388</v>
      </c>
      <c r="B389" s="13" t="s">
        <v>942</v>
      </c>
      <c r="C389" s="13" t="s">
        <v>56</v>
      </c>
      <c r="D389" s="12" t="s">
        <v>594</v>
      </c>
      <c r="E389" s="12" t="s">
        <v>49</v>
      </c>
      <c r="F389" s="12">
        <v>986</v>
      </c>
      <c r="G389" s="16">
        <f>+F389*11</f>
        <v>10846</v>
      </c>
      <c r="H389" s="16">
        <f t="shared" si="31"/>
        <v>82.166666666666671</v>
      </c>
      <c r="I389" s="16">
        <v>38.333333333333336</v>
      </c>
      <c r="J389" s="9">
        <v>0</v>
      </c>
      <c r="K389" s="16" t="s">
        <v>12</v>
      </c>
      <c r="L389" s="17">
        <f t="shared" si="32"/>
        <v>120.5</v>
      </c>
      <c r="M389" s="3" t="e">
        <f>VLOOKUP(D389,[1]Sheet0!$X$2:$X$732,1,FALSE)</f>
        <v>#N/A</v>
      </c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5.75" customHeight="1" x14ac:dyDescent="0.25">
      <c r="A390" s="12">
        <f t="shared" si="35"/>
        <v>389</v>
      </c>
      <c r="B390" s="13" t="s">
        <v>101</v>
      </c>
      <c r="C390" s="13" t="s">
        <v>56</v>
      </c>
      <c r="D390" s="12" t="s">
        <v>595</v>
      </c>
      <c r="E390" s="12" t="s">
        <v>47</v>
      </c>
      <c r="F390" s="12">
        <v>2418</v>
      </c>
      <c r="G390" s="16">
        <f t="shared" ref="G390:G395" si="36">+F390*10</f>
        <v>24180</v>
      </c>
      <c r="H390" s="16">
        <f t="shared" si="31"/>
        <v>201.5</v>
      </c>
      <c r="I390" s="16">
        <v>38.333333333333336</v>
      </c>
      <c r="J390" s="9">
        <v>0</v>
      </c>
      <c r="K390" s="16" t="s">
        <v>12</v>
      </c>
      <c r="L390" s="17">
        <f t="shared" si="32"/>
        <v>239.83333333333334</v>
      </c>
      <c r="M390" s="3" t="e">
        <f>VLOOKUP(D390,[1]Sheet0!$X$2:$X$732,1,FALSE)</f>
        <v>#N/A</v>
      </c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5.75" customHeight="1" x14ac:dyDescent="0.25">
      <c r="A391" s="12">
        <f t="shared" si="35"/>
        <v>390</v>
      </c>
      <c r="B391" s="13" t="s">
        <v>91</v>
      </c>
      <c r="C391" s="13" t="s">
        <v>56</v>
      </c>
      <c r="D391" s="12" t="s">
        <v>596</v>
      </c>
      <c r="E391" s="12" t="s">
        <v>46</v>
      </c>
      <c r="F391" s="12">
        <v>2034</v>
      </c>
      <c r="G391" s="16">
        <f t="shared" si="36"/>
        <v>20340</v>
      </c>
      <c r="H391" s="16">
        <f t="shared" si="31"/>
        <v>169.5</v>
      </c>
      <c r="I391" s="16">
        <v>38.333333333333336</v>
      </c>
      <c r="J391" s="9">
        <v>0</v>
      </c>
      <c r="K391" s="16" t="s">
        <v>12</v>
      </c>
      <c r="L391" s="17">
        <f t="shared" si="32"/>
        <v>207.83333333333334</v>
      </c>
      <c r="M391" s="3" t="e">
        <f>VLOOKUP(D391,[1]Sheet0!$X$2:$X$732,1,FALSE)</f>
        <v>#N/A</v>
      </c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5.75" customHeight="1" x14ac:dyDescent="0.25">
      <c r="A392" s="12">
        <f t="shared" si="35"/>
        <v>391</v>
      </c>
      <c r="B392" s="13" t="s">
        <v>91</v>
      </c>
      <c r="C392" s="13" t="s">
        <v>56</v>
      </c>
      <c r="D392" s="12" t="s">
        <v>597</v>
      </c>
      <c r="E392" s="12" t="s">
        <v>46</v>
      </c>
      <c r="F392" s="12">
        <v>2034</v>
      </c>
      <c r="G392" s="16">
        <f t="shared" si="36"/>
        <v>20340</v>
      </c>
      <c r="H392" s="16">
        <f t="shared" si="31"/>
        <v>169.5</v>
      </c>
      <c r="I392" s="16">
        <v>38.333333333333336</v>
      </c>
      <c r="J392" s="9">
        <v>0</v>
      </c>
      <c r="K392" s="16" t="s">
        <v>12</v>
      </c>
      <c r="L392" s="17">
        <f t="shared" si="32"/>
        <v>207.83333333333334</v>
      </c>
      <c r="M392" s="3" t="e">
        <f>VLOOKUP(D392,[1]Sheet0!$X$2:$X$732,1,FALSE)</f>
        <v>#N/A</v>
      </c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5.75" customHeight="1" x14ac:dyDescent="0.25">
      <c r="A393" s="12">
        <f t="shared" si="35"/>
        <v>392</v>
      </c>
      <c r="B393" s="13" t="s">
        <v>945</v>
      </c>
      <c r="C393" s="13" t="s">
        <v>56</v>
      </c>
      <c r="D393" s="12" t="s">
        <v>598</v>
      </c>
      <c r="E393" s="12" t="s">
        <v>52</v>
      </c>
      <c r="F393" s="12">
        <v>1212</v>
      </c>
      <c r="G393" s="16">
        <f t="shared" si="36"/>
        <v>12120</v>
      </c>
      <c r="H393" s="16">
        <f t="shared" si="31"/>
        <v>101</v>
      </c>
      <c r="I393" s="16">
        <v>38.333333333333336</v>
      </c>
      <c r="J393" s="9">
        <v>0</v>
      </c>
      <c r="K393" s="16" t="s">
        <v>12</v>
      </c>
      <c r="L393" s="17">
        <f t="shared" si="32"/>
        <v>139.33333333333334</v>
      </c>
      <c r="M393" s="3" t="e">
        <f>VLOOKUP(D393,[1]Sheet0!$X$2:$X$732,1,FALSE)</f>
        <v>#N/A</v>
      </c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5.75" customHeight="1" x14ac:dyDescent="0.25">
      <c r="A394" s="12">
        <f t="shared" si="35"/>
        <v>393</v>
      </c>
      <c r="B394" s="13" t="s">
        <v>84</v>
      </c>
      <c r="C394" s="13" t="s">
        <v>56</v>
      </c>
      <c r="D394" s="12" t="s">
        <v>599</v>
      </c>
      <c r="E394" s="12" t="s">
        <v>46</v>
      </c>
      <c r="F394" s="12">
        <v>2034</v>
      </c>
      <c r="G394" s="16">
        <f t="shared" si="36"/>
        <v>20340</v>
      </c>
      <c r="H394" s="16">
        <f t="shared" si="31"/>
        <v>169.5</v>
      </c>
      <c r="I394" s="16">
        <v>38.333333333333336</v>
      </c>
      <c r="J394" s="9">
        <v>0</v>
      </c>
      <c r="K394" s="16" t="s">
        <v>12</v>
      </c>
      <c r="L394" s="17">
        <f t="shared" si="32"/>
        <v>207.83333333333334</v>
      </c>
      <c r="M394" s="3" t="e">
        <f>VLOOKUP(D394,[1]Sheet0!$X$2:$X$732,1,FALSE)</f>
        <v>#N/A</v>
      </c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5.75" customHeight="1" x14ac:dyDescent="0.25">
      <c r="A395" s="12">
        <f t="shared" si="35"/>
        <v>394</v>
      </c>
      <c r="B395" s="13" t="s">
        <v>145</v>
      </c>
      <c r="C395" s="13" t="s">
        <v>56</v>
      </c>
      <c r="D395" s="12" t="s">
        <v>600</v>
      </c>
      <c r="E395" s="12" t="s">
        <v>52</v>
      </c>
      <c r="F395" s="12">
        <v>1212</v>
      </c>
      <c r="G395" s="16">
        <f t="shared" si="36"/>
        <v>12120</v>
      </c>
      <c r="H395" s="16">
        <f t="shared" si="31"/>
        <v>101</v>
      </c>
      <c r="I395" s="16">
        <v>38.333333333333336</v>
      </c>
      <c r="J395" s="9">
        <v>0</v>
      </c>
      <c r="K395" s="16" t="s">
        <v>12</v>
      </c>
      <c r="L395" s="17">
        <f t="shared" si="32"/>
        <v>139.33333333333334</v>
      </c>
      <c r="M395" s="3" t="e">
        <f>VLOOKUP(D395,[1]Sheet0!$X$2:$X$732,1,FALSE)</f>
        <v>#N/A</v>
      </c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5.75" customHeight="1" x14ac:dyDescent="0.25">
      <c r="A396" s="12">
        <f t="shared" si="35"/>
        <v>395</v>
      </c>
      <c r="B396" s="13" t="s">
        <v>87</v>
      </c>
      <c r="C396" s="13" t="s">
        <v>56</v>
      </c>
      <c r="D396" s="12" t="s">
        <v>601</v>
      </c>
      <c r="E396" s="12" t="s">
        <v>52</v>
      </c>
      <c r="F396" s="12">
        <v>1212</v>
      </c>
      <c r="G396" s="16">
        <f>+F396/30*25</f>
        <v>1010</v>
      </c>
      <c r="H396" s="16">
        <f t="shared" si="31"/>
        <v>101</v>
      </c>
      <c r="I396" s="16">
        <v>38.333333333333336</v>
      </c>
      <c r="J396" s="9">
        <v>0</v>
      </c>
      <c r="K396" s="16" t="s">
        <v>12</v>
      </c>
      <c r="L396" s="17">
        <f t="shared" si="32"/>
        <v>139.33333333333334</v>
      </c>
      <c r="M396" s="3" t="e">
        <f>VLOOKUP(D396,[1]Sheet0!$X$2:$X$732,1,FALSE)</f>
        <v>#N/A</v>
      </c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5.75" customHeight="1" x14ac:dyDescent="0.25">
      <c r="A397" s="12">
        <f t="shared" si="35"/>
        <v>396</v>
      </c>
      <c r="B397" s="13" t="s">
        <v>946</v>
      </c>
      <c r="C397" s="13" t="s">
        <v>56</v>
      </c>
      <c r="D397" s="12" t="s">
        <v>602</v>
      </c>
      <c r="E397" s="12" t="s">
        <v>44</v>
      </c>
      <c r="F397" s="12">
        <v>1676</v>
      </c>
      <c r="G397" s="16">
        <f>+F397/30*26</f>
        <v>1452.5333333333333</v>
      </c>
      <c r="H397" s="16">
        <f t="shared" si="31"/>
        <v>139.66666666666666</v>
      </c>
      <c r="I397" s="16">
        <v>38.333333333333336</v>
      </c>
      <c r="J397" s="9">
        <v>0</v>
      </c>
      <c r="K397" s="16" t="s">
        <v>12</v>
      </c>
      <c r="L397" s="17">
        <f t="shared" si="32"/>
        <v>178</v>
      </c>
      <c r="M397" s="3" t="e">
        <f>VLOOKUP(D397,[1]Sheet0!$X$2:$X$732,1,FALSE)</f>
        <v>#N/A</v>
      </c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5.75" customHeight="1" x14ac:dyDescent="0.25">
      <c r="A398" s="12">
        <f t="shared" si="35"/>
        <v>397</v>
      </c>
      <c r="B398" s="13" t="s">
        <v>71</v>
      </c>
      <c r="C398" s="13" t="s">
        <v>56</v>
      </c>
      <c r="D398" s="12" t="s">
        <v>603</v>
      </c>
      <c r="E398" s="12" t="s">
        <v>44</v>
      </c>
      <c r="F398" s="12">
        <v>1676</v>
      </c>
      <c r="G398" s="16">
        <f>+F398*1</f>
        <v>1676</v>
      </c>
      <c r="H398" s="16">
        <f t="shared" si="31"/>
        <v>139.66666666666666</v>
      </c>
      <c r="I398" s="16">
        <v>38.333333333333336</v>
      </c>
      <c r="J398" s="9">
        <v>0</v>
      </c>
      <c r="K398" s="16" t="s">
        <v>12</v>
      </c>
      <c r="L398" s="17">
        <f t="shared" si="32"/>
        <v>178</v>
      </c>
      <c r="M398" s="3" t="e">
        <f>VLOOKUP(D398,[1]Sheet0!$X$2:$X$732,1,FALSE)</f>
        <v>#N/A</v>
      </c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5.75" customHeight="1" x14ac:dyDescent="0.25">
      <c r="A399" s="12">
        <f t="shared" si="35"/>
        <v>398</v>
      </c>
      <c r="B399" s="13" t="s">
        <v>71</v>
      </c>
      <c r="C399" s="13" t="s">
        <v>56</v>
      </c>
      <c r="D399" s="12" t="s">
        <v>604</v>
      </c>
      <c r="E399" s="12" t="s">
        <v>44</v>
      </c>
      <c r="F399" s="12">
        <v>1676</v>
      </c>
      <c r="G399" s="16">
        <f t="shared" ref="G399:G403" si="37">+F399*1</f>
        <v>1676</v>
      </c>
      <c r="H399" s="16">
        <f t="shared" si="31"/>
        <v>139.66666666666666</v>
      </c>
      <c r="I399" s="16">
        <v>38.333333333333336</v>
      </c>
      <c r="J399" s="9">
        <v>0</v>
      </c>
      <c r="K399" s="16" t="s">
        <v>12</v>
      </c>
      <c r="L399" s="17">
        <f t="shared" si="32"/>
        <v>178</v>
      </c>
      <c r="M399" s="3" t="e">
        <f>VLOOKUP(D399,[1]Sheet0!$X$2:$X$732,1,FALSE)</f>
        <v>#N/A</v>
      </c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5.75" customHeight="1" x14ac:dyDescent="0.25">
      <c r="A400" s="12">
        <f t="shared" si="35"/>
        <v>399</v>
      </c>
      <c r="B400" s="13" t="s">
        <v>71</v>
      </c>
      <c r="C400" s="13" t="s">
        <v>56</v>
      </c>
      <c r="D400" s="12" t="s">
        <v>605</v>
      </c>
      <c r="E400" s="12" t="s">
        <v>44</v>
      </c>
      <c r="F400" s="12">
        <v>1676</v>
      </c>
      <c r="G400" s="16">
        <f t="shared" si="37"/>
        <v>1676</v>
      </c>
      <c r="H400" s="16">
        <f t="shared" si="31"/>
        <v>139.66666666666666</v>
      </c>
      <c r="I400" s="16">
        <v>38.333333333333336</v>
      </c>
      <c r="J400" s="9">
        <v>0</v>
      </c>
      <c r="K400" s="16" t="s">
        <v>12</v>
      </c>
      <c r="L400" s="17">
        <f t="shared" si="32"/>
        <v>178</v>
      </c>
      <c r="M400" s="3" t="e">
        <f>VLOOKUP(D400,[1]Sheet0!$X$2:$X$732,1,FALSE)</f>
        <v>#N/A</v>
      </c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5.75" customHeight="1" x14ac:dyDescent="0.25">
      <c r="A401" s="12">
        <f t="shared" si="35"/>
        <v>400</v>
      </c>
      <c r="B401" s="13" t="s">
        <v>71</v>
      </c>
      <c r="C401" s="13" t="s">
        <v>56</v>
      </c>
      <c r="D401" s="12" t="s">
        <v>606</v>
      </c>
      <c r="E401" s="12" t="s">
        <v>44</v>
      </c>
      <c r="F401" s="12">
        <v>1676</v>
      </c>
      <c r="G401" s="16">
        <f t="shared" si="37"/>
        <v>1676</v>
      </c>
      <c r="H401" s="16">
        <f t="shared" si="31"/>
        <v>139.66666666666666</v>
      </c>
      <c r="I401" s="16">
        <v>38.333333333333336</v>
      </c>
      <c r="J401" s="9">
        <v>0</v>
      </c>
      <c r="K401" s="16" t="s">
        <v>12</v>
      </c>
      <c r="L401" s="17">
        <f t="shared" si="32"/>
        <v>178</v>
      </c>
      <c r="M401" s="3" t="e">
        <f>VLOOKUP(D401,[1]Sheet0!$X$2:$X$732,1,FALSE)</f>
        <v>#N/A</v>
      </c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5.75" customHeight="1" x14ac:dyDescent="0.25">
      <c r="A402" s="12">
        <f t="shared" si="35"/>
        <v>401</v>
      </c>
      <c r="B402" s="13" t="s">
        <v>71</v>
      </c>
      <c r="C402" s="13" t="s">
        <v>56</v>
      </c>
      <c r="D402" s="12" t="s">
        <v>607</v>
      </c>
      <c r="E402" s="12" t="s">
        <v>44</v>
      </c>
      <c r="F402" s="12">
        <v>1676</v>
      </c>
      <c r="G402" s="16">
        <f t="shared" si="37"/>
        <v>1676</v>
      </c>
      <c r="H402" s="16">
        <f t="shared" si="31"/>
        <v>139.66666666666666</v>
      </c>
      <c r="I402" s="16">
        <v>38.333333333333336</v>
      </c>
      <c r="J402" s="9">
        <v>0</v>
      </c>
      <c r="K402" s="16" t="s">
        <v>12</v>
      </c>
      <c r="L402" s="17">
        <f t="shared" si="32"/>
        <v>178</v>
      </c>
      <c r="M402" s="3" t="e">
        <f>VLOOKUP(D402,[1]Sheet0!$X$2:$X$732,1,FALSE)</f>
        <v>#N/A</v>
      </c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5.75" customHeight="1" x14ac:dyDescent="0.25">
      <c r="A403" s="12">
        <f t="shared" si="35"/>
        <v>402</v>
      </c>
      <c r="B403" s="13" t="s">
        <v>71</v>
      </c>
      <c r="C403" s="13" t="s">
        <v>56</v>
      </c>
      <c r="D403" s="12" t="s">
        <v>608</v>
      </c>
      <c r="E403" s="12" t="s">
        <v>44</v>
      </c>
      <c r="F403" s="12">
        <v>1676</v>
      </c>
      <c r="G403" s="16">
        <f t="shared" si="37"/>
        <v>1676</v>
      </c>
      <c r="H403" s="16">
        <f t="shared" si="31"/>
        <v>139.66666666666666</v>
      </c>
      <c r="I403" s="16">
        <v>38.333333333333336</v>
      </c>
      <c r="J403" s="9">
        <v>0</v>
      </c>
      <c r="K403" s="16" t="s">
        <v>12</v>
      </c>
      <c r="L403" s="17">
        <f t="shared" si="32"/>
        <v>178</v>
      </c>
      <c r="M403" s="3" t="e">
        <f>VLOOKUP(D403,[1]Sheet0!$X$2:$X$732,1,FALSE)</f>
        <v>#N/A</v>
      </c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5.75" customHeight="1" x14ac:dyDescent="0.25">
      <c r="A404" s="12">
        <f t="shared" si="35"/>
        <v>403</v>
      </c>
      <c r="B404" s="13" t="s">
        <v>92</v>
      </c>
      <c r="C404" s="13" t="s">
        <v>56</v>
      </c>
      <c r="D404" s="12" t="s">
        <v>609</v>
      </c>
      <c r="E404" s="12" t="s">
        <v>52</v>
      </c>
      <c r="F404" s="12">
        <v>1212</v>
      </c>
      <c r="G404" s="16">
        <f>+F404*3</f>
        <v>3636</v>
      </c>
      <c r="H404" s="16">
        <f t="shared" si="31"/>
        <v>101</v>
      </c>
      <c r="I404" s="16">
        <v>38.333333333333336</v>
      </c>
      <c r="J404" s="9">
        <v>0</v>
      </c>
      <c r="K404" s="16" t="s">
        <v>12</v>
      </c>
      <c r="L404" s="17">
        <f t="shared" si="32"/>
        <v>139.33333333333334</v>
      </c>
      <c r="M404" s="3" t="e">
        <f>VLOOKUP(D404,[1]Sheet0!$X$2:$X$732,1,FALSE)</f>
        <v>#N/A</v>
      </c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5.75" customHeight="1" x14ac:dyDescent="0.25">
      <c r="A405" s="12">
        <f t="shared" si="35"/>
        <v>404</v>
      </c>
      <c r="B405" s="13" t="s">
        <v>572</v>
      </c>
      <c r="C405" s="13" t="s">
        <v>56</v>
      </c>
      <c r="D405" s="12" t="s">
        <v>610</v>
      </c>
      <c r="E405" s="12" t="s">
        <v>45</v>
      </c>
      <c r="F405" s="12">
        <v>817</v>
      </c>
      <c r="G405" s="16">
        <f>+F405/30*27</f>
        <v>735.30000000000007</v>
      </c>
      <c r="H405" s="16">
        <f t="shared" si="31"/>
        <v>68.083333333333329</v>
      </c>
      <c r="I405" s="16">
        <v>38.333333333333336</v>
      </c>
      <c r="J405" s="9">
        <v>0</v>
      </c>
      <c r="K405" s="16" t="s">
        <v>12</v>
      </c>
      <c r="L405" s="17">
        <f t="shared" si="32"/>
        <v>106.41666666666666</v>
      </c>
      <c r="M405" s="3" t="e">
        <f>VLOOKUP(D405,[1]Sheet0!$X$2:$X$732,1,FALSE)</f>
        <v>#N/A</v>
      </c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5.75" customHeight="1" x14ac:dyDescent="0.25">
      <c r="A406" s="12">
        <f t="shared" si="35"/>
        <v>405</v>
      </c>
      <c r="B406" s="13" t="s">
        <v>572</v>
      </c>
      <c r="C406" s="13" t="s">
        <v>56</v>
      </c>
      <c r="D406" s="12" t="s">
        <v>611</v>
      </c>
      <c r="E406" s="12" t="s">
        <v>45</v>
      </c>
      <c r="F406" s="12">
        <v>817</v>
      </c>
      <c r="G406" s="16">
        <f t="shared" ref="G406:G418" si="38">+F406/30*27</f>
        <v>735.30000000000007</v>
      </c>
      <c r="H406" s="16">
        <f t="shared" si="31"/>
        <v>68.083333333333329</v>
      </c>
      <c r="I406" s="16">
        <v>38.333333333333336</v>
      </c>
      <c r="J406" s="9">
        <v>0</v>
      </c>
      <c r="K406" s="16" t="s">
        <v>12</v>
      </c>
      <c r="L406" s="17">
        <f t="shared" si="32"/>
        <v>106.41666666666666</v>
      </c>
      <c r="M406" s="3" t="e">
        <f>VLOOKUP(D406,[1]Sheet0!$X$2:$X$732,1,FALSE)</f>
        <v>#N/A</v>
      </c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5.75" customHeight="1" x14ac:dyDescent="0.25">
      <c r="A407" s="12">
        <f t="shared" si="35"/>
        <v>406</v>
      </c>
      <c r="B407" s="13" t="s">
        <v>142</v>
      </c>
      <c r="C407" s="13" t="s">
        <v>56</v>
      </c>
      <c r="D407" s="12" t="s">
        <v>612</v>
      </c>
      <c r="E407" s="12" t="s">
        <v>49</v>
      </c>
      <c r="F407" s="12">
        <v>986</v>
      </c>
      <c r="G407" s="16">
        <f t="shared" si="38"/>
        <v>887.4</v>
      </c>
      <c r="H407" s="16">
        <f t="shared" si="31"/>
        <v>82.166666666666671</v>
      </c>
      <c r="I407" s="16">
        <v>38.333333333333336</v>
      </c>
      <c r="J407" s="9">
        <v>0</v>
      </c>
      <c r="K407" s="16" t="s">
        <v>12</v>
      </c>
      <c r="L407" s="17">
        <f t="shared" si="32"/>
        <v>120.5</v>
      </c>
      <c r="M407" s="3" t="e">
        <f>VLOOKUP(D407,[1]Sheet0!$X$2:$X$732,1,FALSE)</f>
        <v>#N/A</v>
      </c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5.75" customHeight="1" x14ac:dyDescent="0.25">
      <c r="A408" s="12">
        <f t="shared" si="35"/>
        <v>407</v>
      </c>
      <c r="B408" s="13" t="s">
        <v>148</v>
      </c>
      <c r="C408" s="13" t="s">
        <v>56</v>
      </c>
      <c r="D408" s="12" t="s">
        <v>613</v>
      </c>
      <c r="E408" s="12" t="s">
        <v>52</v>
      </c>
      <c r="F408" s="12">
        <v>1212</v>
      </c>
      <c r="G408" s="16">
        <f t="shared" si="38"/>
        <v>1090.8</v>
      </c>
      <c r="H408" s="16">
        <f t="shared" si="31"/>
        <v>101</v>
      </c>
      <c r="I408" s="16">
        <v>38.333333333333336</v>
      </c>
      <c r="J408" s="9">
        <v>0</v>
      </c>
      <c r="K408" s="16" t="s">
        <v>12</v>
      </c>
      <c r="L408" s="17">
        <f t="shared" si="32"/>
        <v>139.33333333333334</v>
      </c>
      <c r="M408" s="3" t="e">
        <f>VLOOKUP(D408,[1]Sheet0!$X$2:$X$732,1,FALSE)</f>
        <v>#N/A</v>
      </c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5.75" customHeight="1" x14ac:dyDescent="0.25">
      <c r="A409" s="12">
        <f t="shared" si="35"/>
        <v>408</v>
      </c>
      <c r="B409" s="13" t="s">
        <v>148</v>
      </c>
      <c r="C409" s="13" t="s">
        <v>56</v>
      </c>
      <c r="D409" s="12" t="s">
        <v>614</v>
      </c>
      <c r="E409" s="12" t="s">
        <v>52</v>
      </c>
      <c r="F409" s="12">
        <v>1212</v>
      </c>
      <c r="G409" s="16">
        <f t="shared" si="38"/>
        <v>1090.8</v>
      </c>
      <c r="H409" s="16">
        <f t="shared" si="31"/>
        <v>101</v>
      </c>
      <c r="I409" s="16">
        <v>38.333333333333336</v>
      </c>
      <c r="J409" s="9">
        <v>0</v>
      </c>
      <c r="K409" s="16" t="s">
        <v>12</v>
      </c>
      <c r="L409" s="17">
        <f t="shared" si="32"/>
        <v>139.33333333333334</v>
      </c>
      <c r="M409" s="3" t="e">
        <f>VLOOKUP(D409,[1]Sheet0!$X$2:$X$732,1,FALSE)</f>
        <v>#N/A</v>
      </c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5.75" customHeight="1" x14ac:dyDescent="0.25">
      <c r="A410" s="12">
        <f t="shared" si="35"/>
        <v>409</v>
      </c>
      <c r="B410" s="13" t="s">
        <v>148</v>
      </c>
      <c r="C410" s="13" t="s">
        <v>56</v>
      </c>
      <c r="D410" s="12" t="s">
        <v>615</v>
      </c>
      <c r="E410" s="12" t="s">
        <v>52</v>
      </c>
      <c r="F410" s="12">
        <v>1212</v>
      </c>
      <c r="G410" s="16">
        <f t="shared" si="38"/>
        <v>1090.8</v>
      </c>
      <c r="H410" s="16">
        <f t="shared" si="31"/>
        <v>101</v>
      </c>
      <c r="I410" s="16">
        <v>38.333333333333336</v>
      </c>
      <c r="J410" s="9">
        <v>0</v>
      </c>
      <c r="K410" s="16" t="s">
        <v>12</v>
      </c>
      <c r="L410" s="17">
        <f t="shared" si="32"/>
        <v>139.33333333333334</v>
      </c>
      <c r="M410" s="3" t="e">
        <f>VLOOKUP(D410,[1]Sheet0!$X$2:$X$732,1,FALSE)</f>
        <v>#N/A</v>
      </c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5.75" customHeight="1" x14ac:dyDescent="0.25">
      <c r="A411" s="12">
        <f t="shared" si="35"/>
        <v>410</v>
      </c>
      <c r="B411" s="13" t="s">
        <v>573</v>
      </c>
      <c r="C411" s="13" t="s">
        <v>56</v>
      </c>
      <c r="D411" s="12" t="s">
        <v>616</v>
      </c>
      <c r="E411" s="12" t="s">
        <v>51</v>
      </c>
      <c r="F411" s="12">
        <v>622</v>
      </c>
      <c r="G411" s="16">
        <f t="shared" si="38"/>
        <v>559.80000000000007</v>
      </c>
      <c r="H411" s="16">
        <f t="shared" si="31"/>
        <v>51.833333333333336</v>
      </c>
      <c r="I411" s="16">
        <v>38.333333333333336</v>
      </c>
      <c r="J411" s="9">
        <v>0</v>
      </c>
      <c r="K411" s="16" t="s">
        <v>12</v>
      </c>
      <c r="L411" s="17">
        <f t="shared" si="32"/>
        <v>90.166666666666671</v>
      </c>
      <c r="M411" s="3" t="e">
        <f>VLOOKUP(D411,[1]Sheet0!$X$2:$X$732,1,FALSE)</f>
        <v>#N/A</v>
      </c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5.75" customHeight="1" x14ac:dyDescent="0.25">
      <c r="A412" s="12">
        <f t="shared" si="35"/>
        <v>411</v>
      </c>
      <c r="B412" s="13" t="s">
        <v>573</v>
      </c>
      <c r="C412" s="13" t="s">
        <v>56</v>
      </c>
      <c r="D412" s="12" t="s">
        <v>617</v>
      </c>
      <c r="E412" s="12" t="s">
        <v>51</v>
      </c>
      <c r="F412" s="12">
        <v>622</v>
      </c>
      <c r="G412" s="16">
        <f t="shared" si="38"/>
        <v>559.80000000000007</v>
      </c>
      <c r="H412" s="16">
        <f t="shared" si="31"/>
        <v>51.833333333333336</v>
      </c>
      <c r="I412" s="16">
        <v>38.333333333333336</v>
      </c>
      <c r="J412" s="9">
        <v>0</v>
      </c>
      <c r="K412" s="16" t="s">
        <v>12</v>
      </c>
      <c r="L412" s="17">
        <f t="shared" si="32"/>
        <v>90.166666666666671</v>
      </c>
      <c r="M412" s="3" t="e">
        <f>VLOOKUP(D412,[1]Sheet0!$X$2:$X$732,1,FALSE)</f>
        <v>#N/A</v>
      </c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5.75" customHeight="1" x14ac:dyDescent="0.25">
      <c r="A413" s="12">
        <f t="shared" si="35"/>
        <v>412</v>
      </c>
      <c r="B413" s="13" t="s">
        <v>104</v>
      </c>
      <c r="C413" s="13" t="s">
        <v>56</v>
      </c>
      <c r="D413" s="12" t="s">
        <v>618</v>
      </c>
      <c r="E413" s="12" t="s">
        <v>44</v>
      </c>
      <c r="F413" s="12">
        <v>1676</v>
      </c>
      <c r="G413" s="16">
        <f t="shared" si="38"/>
        <v>1508.4</v>
      </c>
      <c r="H413" s="16">
        <f t="shared" si="31"/>
        <v>139.66666666666666</v>
      </c>
      <c r="I413" s="16">
        <v>38.333333333333336</v>
      </c>
      <c r="J413" s="9">
        <v>0</v>
      </c>
      <c r="K413" s="16" t="s">
        <v>12</v>
      </c>
      <c r="L413" s="17">
        <f t="shared" si="32"/>
        <v>178</v>
      </c>
      <c r="M413" s="3" t="e">
        <f>VLOOKUP(D413,[1]Sheet0!$X$2:$X$732,1,FALSE)</f>
        <v>#N/A</v>
      </c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5.75" customHeight="1" x14ac:dyDescent="0.25">
      <c r="A414" s="12">
        <f t="shared" si="35"/>
        <v>413</v>
      </c>
      <c r="B414" s="13" t="s">
        <v>100</v>
      </c>
      <c r="C414" s="13" t="s">
        <v>56</v>
      </c>
      <c r="D414" s="12" t="s">
        <v>619</v>
      </c>
      <c r="E414" s="12" t="s">
        <v>49</v>
      </c>
      <c r="F414" s="12">
        <v>986</v>
      </c>
      <c r="G414" s="16">
        <f t="shared" si="38"/>
        <v>887.4</v>
      </c>
      <c r="H414" s="16">
        <f t="shared" si="31"/>
        <v>82.166666666666671</v>
      </c>
      <c r="I414" s="16">
        <v>38.333333333333336</v>
      </c>
      <c r="J414" s="9">
        <v>0</v>
      </c>
      <c r="K414" s="16" t="s">
        <v>12</v>
      </c>
      <c r="L414" s="17">
        <f t="shared" si="32"/>
        <v>120.5</v>
      </c>
      <c r="M414" s="3" t="e">
        <f>VLOOKUP(D414,[1]Sheet0!$X$2:$X$732,1,FALSE)</f>
        <v>#N/A</v>
      </c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5.75" customHeight="1" x14ac:dyDescent="0.25">
      <c r="A415" s="12">
        <f t="shared" si="35"/>
        <v>414</v>
      </c>
      <c r="B415" s="13" t="s">
        <v>573</v>
      </c>
      <c r="C415" s="13" t="s">
        <v>56</v>
      </c>
      <c r="D415" s="12" t="s">
        <v>620</v>
      </c>
      <c r="E415" s="12" t="s">
        <v>51</v>
      </c>
      <c r="F415" s="12">
        <v>622</v>
      </c>
      <c r="G415" s="16">
        <f t="shared" si="38"/>
        <v>559.80000000000007</v>
      </c>
      <c r="H415" s="16">
        <f t="shared" si="31"/>
        <v>51.833333333333336</v>
      </c>
      <c r="I415" s="16">
        <v>38.333333333333336</v>
      </c>
      <c r="J415" s="9">
        <v>0</v>
      </c>
      <c r="K415" s="16" t="s">
        <v>12</v>
      </c>
      <c r="L415" s="17">
        <f t="shared" si="32"/>
        <v>90.166666666666671</v>
      </c>
      <c r="M415" s="3" t="e">
        <f>VLOOKUP(D415,[1]Sheet0!$X$2:$X$732,1,FALSE)</f>
        <v>#N/A</v>
      </c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5.75" customHeight="1" x14ac:dyDescent="0.25">
      <c r="A416" s="12">
        <f t="shared" si="35"/>
        <v>415</v>
      </c>
      <c r="B416" s="13" t="s">
        <v>121</v>
      </c>
      <c r="C416" s="13" t="s">
        <v>56</v>
      </c>
      <c r="D416" s="12" t="s">
        <v>621</v>
      </c>
      <c r="E416" s="12" t="s">
        <v>52</v>
      </c>
      <c r="F416" s="12">
        <v>1212</v>
      </c>
      <c r="G416" s="16">
        <f t="shared" si="38"/>
        <v>1090.8</v>
      </c>
      <c r="H416" s="16">
        <f t="shared" si="31"/>
        <v>101</v>
      </c>
      <c r="I416" s="16">
        <v>38.333333333333336</v>
      </c>
      <c r="J416" s="9">
        <v>0</v>
      </c>
      <c r="K416" s="16" t="s">
        <v>12</v>
      </c>
      <c r="L416" s="17">
        <f t="shared" si="32"/>
        <v>139.33333333333334</v>
      </c>
      <c r="M416" s="3" t="e">
        <f>VLOOKUP(D416,[1]Sheet0!$X$2:$X$732,1,FALSE)</f>
        <v>#N/A</v>
      </c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5.75" customHeight="1" x14ac:dyDescent="0.25">
      <c r="A417" s="12">
        <f t="shared" si="35"/>
        <v>416</v>
      </c>
      <c r="B417" s="13" t="s">
        <v>121</v>
      </c>
      <c r="C417" s="13" t="s">
        <v>56</v>
      </c>
      <c r="D417" s="12" t="s">
        <v>622</v>
      </c>
      <c r="E417" s="12" t="s">
        <v>52</v>
      </c>
      <c r="F417" s="12">
        <v>1212</v>
      </c>
      <c r="G417" s="16">
        <f t="shared" si="38"/>
        <v>1090.8</v>
      </c>
      <c r="H417" s="16">
        <f t="shared" si="31"/>
        <v>101</v>
      </c>
      <c r="I417" s="16">
        <v>38.333333333333336</v>
      </c>
      <c r="J417" s="9">
        <v>0</v>
      </c>
      <c r="K417" s="16" t="s">
        <v>12</v>
      </c>
      <c r="L417" s="17">
        <f t="shared" si="32"/>
        <v>139.33333333333334</v>
      </c>
      <c r="M417" s="3" t="e">
        <f>VLOOKUP(D417,[1]Sheet0!$X$2:$X$732,1,FALSE)</f>
        <v>#N/A</v>
      </c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5.75" customHeight="1" x14ac:dyDescent="0.25">
      <c r="A418" s="12">
        <f t="shared" si="35"/>
        <v>417</v>
      </c>
      <c r="B418" s="13" t="s">
        <v>120</v>
      </c>
      <c r="C418" s="13" t="s">
        <v>56</v>
      </c>
      <c r="D418" s="12" t="s">
        <v>623</v>
      </c>
      <c r="E418" s="12" t="s">
        <v>52</v>
      </c>
      <c r="F418" s="12">
        <v>1212</v>
      </c>
      <c r="G418" s="16">
        <f t="shared" si="38"/>
        <v>1090.8</v>
      </c>
      <c r="H418" s="16">
        <f t="shared" si="31"/>
        <v>101</v>
      </c>
      <c r="I418" s="16">
        <v>38.333333333333336</v>
      </c>
      <c r="J418" s="9">
        <v>0</v>
      </c>
      <c r="K418" s="16" t="s">
        <v>12</v>
      </c>
      <c r="L418" s="17">
        <f t="shared" si="32"/>
        <v>139.33333333333334</v>
      </c>
      <c r="M418" s="3" t="e">
        <f>VLOOKUP(D418,[1]Sheet0!$X$2:$X$732,1,FALSE)</f>
        <v>#N/A</v>
      </c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5.75" customHeight="1" x14ac:dyDescent="0.25">
      <c r="A419" s="12">
        <f t="shared" si="35"/>
        <v>418</v>
      </c>
      <c r="B419" s="13" t="s">
        <v>572</v>
      </c>
      <c r="C419" s="13" t="s">
        <v>56</v>
      </c>
      <c r="D419" s="12" t="s">
        <v>624</v>
      </c>
      <c r="E419" s="12" t="s">
        <v>45</v>
      </c>
      <c r="F419" s="12">
        <v>817</v>
      </c>
      <c r="G419" s="16">
        <f t="shared" ref="G419:G420" si="39">+F419/30*26</f>
        <v>708.06666666666672</v>
      </c>
      <c r="H419" s="16">
        <f t="shared" si="31"/>
        <v>68.083333333333329</v>
      </c>
      <c r="I419" s="16">
        <v>38.333333333333336</v>
      </c>
      <c r="J419" s="9">
        <v>0</v>
      </c>
      <c r="K419" s="16" t="s">
        <v>12</v>
      </c>
      <c r="L419" s="17">
        <f t="shared" si="32"/>
        <v>106.41666666666666</v>
      </c>
      <c r="M419" s="3" t="e">
        <f>VLOOKUP(D419,[1]Sheet0!$X$2:$X$732,1,FALSE)</f>
        <v>#N/A</v>
      </c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5.75" customHeight="1" x14ac:dyDescent="0.25">
      <c r="A420" s="12">
        <f t="shared" si="35"/>
        <v>419</v>
      </c>
      <c r="B420" s="13" t="s">
        <v>148</v>
      </c>
      <c r="C420" s="13" t="s">
        <v>56</v>
      </c>
      <c r="D420" s="12" t="s">
        <v>625</v>
      </c>
      <c r="E420" s="12" t="s">
        <v>52</v>
      </c>
      <c r="F420" s="12">
        <v>1212</v>
      </c>
      <c r="G420" s="16">
        <f t="shared" si="39"/>
        <v>1050.3999999999999</v>
      </c>
      <c r="H420" s="16">
        <f t="shared" si="31"/>
        <v>101</v>
      </c>
      <c r="I420" s="16">
        <v>38.333333333333336</v>
      </c>
      <c r="J420" s="9">
        <v>0</v>
      </c>
      <c r="K420" s="16" t="s">
        <v>12</v>
      </c>
      <c r="L420" s="17">
        <f t="shared" si="32"/>
        <v>139.33333333333334</v>
      </c>
      <c r="M420" s="3" t="e">
        <f>VLOOKUP(D420,[1]Sheet0!$X$2:$X$732,1,FALSE)</f>
        <v>#N/A</v>
      </c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5.75" customHeight="1" x14ac:dyDescent="0.25">
      <c r="A421" s="12">
        <f t="shared" si="35"/>
        <v>420</v>
      </c>
      <c r="B421" s="13" t="s">
        <v>92</v>
      </c>
      <c r="C421" s="13" t="s">
        <v>56</v>
      </c>
      <c r="D421" s="12" t="s">
        <v>626</v>
      </c>
      <c r="E421" s="12" t="s">
        <v>52</v>
      </c>
      <c r="F421" s="12">
        <v>1212</v>
      </c>
      <c r="G421" s="16">
        <f>+F421*3</f>
        <v>3636</v>
      </c>
      <c r="H421" s="16">
        <f t="shared" si="31"/>
        <v>101</v>
      </c>
      <c r="I421" s="16">
        <v>38.333333333333336</v>
      </c>
      <c r="J421" s="9">
        <v>0</v>
      </c>
      <c r="K421" s="16" t="s">
        <v>12</v>
      </c>
      <c r="L421" s="17">
        <f t="shared" si="32"/>
        <v>139.33333333333334</v>
      </c>
      <c r="M421" s="3" t="e">
        <f>VLOOKUP(D421,[1]Sheet0!$X$2:$X$732,1,FALSE)</f>
        <v>#N/A</v>
      </c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5.75" customHeight="1" x14ac:dyDescent="0.25">
      <c r="A422" s="12">
        <f t="shared" si="35"/>
        <v>421</v>
      </c>
      <c r="B422" s="13" t="s">
        <v>100</v>
      </c>
      <c r="C422" s="13" t="s">
        <v>56</v>
      </c>
      <c r="D422" s="12" t="s">
        <v>627</v>
      </c>
      <c r="E422" s="12" t="s">
        <v>49</v>
      </c>
      <c r="F422" s="12">
        <v>986</v>
      </c>
      <c r="G422" s="16">
        <f t="shared" ref="G422:G425" si="40">+F422/30*26</f>
        <v>854.5333333333333</v>
      </c>
      <c r="H422" s="16">
        <f t="shared" si="31"/>
        <v>82.166666666666671</v>
      </c>
      <c r="I422" s="16">
        <v>38.333333333333336</v>
      </c>
      <c r="J422" s="9">
        <v>0</v>
      </c>
      <c r="K422" s="16" t="s">
        <v>12</v>
      </c>
      <c r="L422" s="17">
        <f t="shared" si="32"/>
        <v>120.5</v>
      </c>
      <c r="M422" s="3" t="e">
        <f>VLOOKUP(D422,[1]Sheet0!$X$2:$X$732,1,FALSE)</f>
        <v>#N/A</v>
      </c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5.75" customHeight="1" x14ac:dyDescent="0.25">
      <c r="A423" s="12">
        <f t="shared" si="35"/>
        <v>422</v>
      </c>
      <c r="B423" s="13" t="s">
        <v>104</v>
      </c>
      <c r="C423" s="13" t="s">
        <v>56</v>
      </c>
      <c r="D423" s="12" t="s">
        <v>628</v>
      </c>
      <c r="E423" s="12" t="s">
        <v>44</v>
      </c>
      <c r="F423" s="12">
        <v>1676</v>
      </c>
      <c r="G423" s="16">
        <f t="shared" si="40"/>
        <v>1452.5333333333333</v>
      </c>
      <c r="H423" s="16">
        <f t="shared" si="31"/>
        <v>139.66666666666666</v>
      </c>
      <c r="I423" s="16">
        <v>38.333333333333336</v>
      </c>
      <c r="J423" s="9">
        <v>0</v>
      </c>
      <c r="K423" s="16" t="s">
        <v>12</v>
      </c>
      <c r="L423" s="17">
        <f t="shared" si="32"/>
        <v>178</v>
      </c>
      <c r="M423" s="3" t="e">
        <f>VLOOKUP(D423,[1]Sheet0!$X$2:$X$732,1,FALSE)</f>
        <v>#N/A</v>
      </c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5.75" customHeight="1" x14ac:dyDescent="0.25">
      <c r="A424" s="12">
        <f t="shared" si="35"/>
        <v>423</v>
      </c>
      <c r="B424" s="13" t="s">
        <v>573</v>
      </c>
      <c r="C424" s="13" t="s">
        <v>56</v>
      </c>
      <c r="D424" s="12" t="s">
        <v>629</v>
      </c>
      <c r="E424" s="12" t="s">
        <v>51</v>
      </c>
      <c r="F424" s="12">
        <v>622</v>
      </c>
      <c r="G424" s="16">
        <f t="shared" si="40"/>
        <v>539.06666666666672</v>
      </c>
      <c r="H424" s="16">
        <f t="shared" si="31"/>
        <v>51.833333333333336</v>
      </c>
      <c r="I424" s="16">
        <v>38.333333333333336</v>
      </c>
      <c r="J424" s="9">
        <v>0</v>
      </c>
      <c r="K424" s="16" t="s">
        <v>12</v>
      </c>
      <c r="L424" s="17">
        <f t="shared" si="32"/>
        <v>90.166666666666671</v>
      </c>
      <c r="M424" s="3" t="e">
        <f>VLOOKUP(D424,[1]Sheet0!$X$2:$X$732,1,FALSE)</f>
        <v>#N/A</v>
      </c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5.75" customHeight="1" x14ac:dyDescent="0.25">
      <c r="A425" s="12">
        <f t="shared" si="35"/>
        <v>424</v>
      </c>
      <c r="B425" s="13" t="s">
        <v>142</v>
      </c>
      <c r="C425" s="13" t="s">
        <v>56</v>
      </c>
      <c r="D425" s="12" t="s">
        <v>630</v>
      </c>
      <c r="E425" s="12" t="s">
        <v>49</v>
      </c>
      <c r="F425" s="12">
        <v>986</v>
      </c>
      <c r="G425" s="16">
        <f t="shared" si="40"/>
        <v>854.5333333333333</v>
      </c>
      <c r="H425" s="16">
        <f t="shared" si="31"/>
        <v>82.166666666666671</v>
      </c>
      <c r="I425" s="16">
        <v>38.333333333333336</v>
      </c>
      <c r="J425" s="9">
        <v>0</v>
      </c>
      <c r="K425" s="16" t="s">
        <v>12</v>
      </c>
      <c r="L425" s="17">
        <f t="shared" si="32"/>
        <v>120.5</v>
      </c>
      <c r="M425" s="3" t="e">
        <f>VLOOKUP(D425,[1]Sheet0!$X$2:$X$732,1,FALSE)</f>
        <v>#N/A</v>
      </c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5.75" customHeight="1" x14ac:dyDescent="0.25">
      <c r="A426" s="12">
        <f t="shared" si="35"/>
        <v>425</v>
      </c>
      <c r="B426" s="13" t="s">
        <v>572</v>
      </c>
      <c r="C426" s="13" t="s">
        <v>56</v>
      </c>
      <c r="D426" s="12" t="s">
        <v>631</v>
      </c>
      <c r="E426" s="12" t="s">
        <v>45</v>
      </c>
      <c r="F426" s="12">
        <v>817</v>
      </c>
      <c r="G426" s="16">
        <f t="shared" ref="G426:G427" si="41">+F426/30*25</f>
        <v>680.83333333333337</v>
      </c>
      <c r="H426" s="16">
        <f t="shared" si="31"/>
        <v>68.083333333333329</v>
      </c>
      <c r="I426" s="16">
        <v>38.333333333333336</v>
      </c>
      <c r="J426" s="9">
        <v>0</v>
      </c>
      <c r="K426" s="16" t="s">
        <v>12</v>
      </c>
      <c r="L426" s="17">
        <f t="shared" si="32"/>
        <v>106.41666666666666</v>
      </c>
      <c r="M426" s="3" t="e">
        <f>VLOOKUP(D426,[1]Sheet0!$X$2:$X$732,1,FALSE)</f>
        <v>#N/A</v>
      </c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5.75" customHeight="1" x14ac:dyDescent="0.25">
      <c r="A427" s="12">
        <f t="shared" si="35"/>
        <v>426</v>
      </c>
      <c r="B427" s="13" t="s">
        <v>572</v>
      </c>
      <c r="C427" s="13" t="s">
        <v>56</v>
      </c>
      <c r="D427" s="12" t="s">
        <v>632</v>
      </c>
      <c r="E427" s="12" t="s">
        <v>45</v>
      </c>
      <c r="F427" s="12">
        <v>817</v>
      </c>
      <c r="G427" s="16">
        <f t="shared" si="41"/>
        <v>680.83333333333337</v>
      </c>
      <c r="H427" s="16">
        <f t="shared" si="31"/>
        <v>68.083333333333329</v>
      </c>
      <c r="I427" s="16">
        <v>38.333333333333336</v>
      </c>
      <c r="J427" s="9">
        <v>0</v>
      </c>
      <c r="K427" s="16" t="s">
        <v>12</v>
      </c>
      <c r="L427" s="17">
        <f t="shared" si="32"/>
        <v>106.41666666666666</v>
      </c>
      <c r="M427" s="3" t="e">
        <f>VLOOKUP(D427,[1]Sheet0!$X$2:$X$732,1,FALSE)</f>
        <v>#N/A</v>
      </c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5.75" customHeight="1" x14ac:dyDescent="0.25">
      <c r="A428" s="12">
        <f t="shared" si="35"/>
        <v>427</v>
      </c>
      <c r="B428" s="13" t="s">
        <v>572</v>
      </c>
      <c r="C428" s="13" t="s">
        <v>56</v>
      </c>
      <c r="D428" s="12" t="s">
        <v>633</v>
      </c>
      <c r="E428" s="12" t="s">
        <v>45</v>
      </c>
      <c r="F428" s="12">
        <v>817</v>
      </c>
      <c r="G428" s="16">
        <f>+F428*1</f>
        <v>817</v>
      </c>
      <c r="H428" s="16">
        <f t="shared" si="31"/>
        <v>68.083333333333329</v>
      </c>
      <c r="I428" s="16">
        <v>38.333333333333336</v>
      </c>
      <c r="J428" s="9">
        <v>0</v>
      </c>
      <c r="K428" s="16" t="s">
        <v>12</v>
      </c>
      <c r="L428" s="17">
        <f t="shared" si="32"/>
        <v>106.41666666666666</v>
      </c>
      <c r="M428" s="3" t="e">
        <f>VLOOKUP(D428,[1]Sheet0!$X$2:$X$732,1,FALSE)</f>
        <v>#N/A</v>
      </c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5.75" customHeight="1" x14ac:dyDescent="0.25">
      <c r="A429" s="12">
        <f t="shared" si="35"/>
        <v>428</v>
      </c>
      <c r="B429" s="13" t="s">
        <v>572</v>
      </c>
      <c r="C429" s="13" t="s">
        <v>56</v>
      </c>
      <c r="D429" s="12" t="s">
        <v>634</v>
      </c>
      <c r="E429" s="12" t="s">
        <v>45</v>
      </c>
      <c r="F429" s="12">
        <v>817</v>
      </c>
      <c r="G429" s="16">
        <f t="shared" ref="G429:G441" si="42">+F429/30*27</f>
        <v>735.30000000000007</v>
      </c>
      <c r="H429" s="16">
        <f t="shared" si="31"/>
        <v>68.083333333333329</v>
      </c>
      <c r="I429" s="16">
        <v>38.333333333333336</v>
      </c>
      <c r="J429" s="9">
        <v>0</v>
      </c>
      <c r="K429" s="16" t="s">
        <v>12</v>
      </c>
      <c r="L429" s="17">
        <f t="shared" si="32"/>
        <v>106.41666666666666</v>
      </c>
      <c r="M429" s="3" t="e">
        <f>VLOOKUP(D429,[1]Sheet0!$X$2:$X$732,1,FALSE)</f>
        <v>#N/A</v>
      </c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5.75" customHeight="1" x14ac:dyDescent="0.25">
      <c r="A430" s="12">
        <f t="shared" si="35"/>
        <v>429</v>
      </c>
      <c r="B430" s="13" t="s">
        <v>572</v>
      </c>
      <c r="C430" s="13" t="s">
        <v>56</v>
      </c>
      <c r="D430" s="12" t="s">
        <v>635</v>
      </c>
      <c r="E430" s="12" t="s">
        <v>45</v>
      </c>
      <c r="F430" s="12">
        <v>817</v>
      </c>
      <c r="G430" s="16">
        <f t="shared" si="42"/>
        <v>735.30000000000007</v>
      </c>
      <c r="H430" s="16">
        <f t="shared" si="31"/>
        <v>68.083333333333329</v>
      </c>
      <c r="I430" s="16">
        <v>38.333333333333336</v>
      </c>
      <c r="J430" s="9">
        <v>0</v>
      </c>
      <c r="K430" s="16" t="s">
        <v>12</v>
      </c>
      <c r="L430" s="17">
        <f t="shared" si="32"/>
        <v>106.41666666666666</v>
      </c>
      <c r="M430" s="3" t="e">
        <f>VLOOKUP(D430,[1]Sheet0!$X$2:$X$732,1,FALSE)</f>
        <v>#N/A</v>
      </c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5.75" customHeight="1" x14ac:dyDescent="0.25">
      <c r="A431" s="12">
        <f t="shared" si="35"/>
        <v>430</v>
      </c>
      <c r="B431" s="13" t="s">
        <v>572</v>
      </c>
      <c r="C431" s="13" t="s">
        <v>56</v>
      </c>
      <c r="D431" s="12" t="s">
        <v>636</v>
      </c>
      <c r="E431" s="12" t="s">
        <v>45</v>
      </c>
      <c r="F431" s="12">
        <v>817</v>
      </c>
      <c r="G431" s="16">
        <f t="shared" si="42"/>
        <v>735.30000000000007</v>
      </c>
      <c r="H431" s="16">
        <f t="shared" si="31"/>
        <v>68.083333333333329</v>
      </c>
      <c r="I431" s="16">
        <v>38.333333333333336</v>
      </c>
      <c r="J431" s="9">
        <v>0</v>
      </c>
      <c r="K431" s="16" t="s">
        <v>12</v>
      </c>
      <c r="L431" s="17">
        <f t="shared" si="32"/>
        <v>106.41666666666666</v>
      </c>
      <c r="M431" s="3" t="e">
        <f>VLOOKUP(D431,[1]Sheet0!$X$2:$X$732,1,FALSE)</f>
        <v>#N/A</v>
      </c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5.75" customHeight="1" x14ac:dyDescent="0.25">
      <c r="A432" s="12">
        <f t="shared" si="35"/>
        <v>431</v>
      </c>
      <c r="B432" s="13" t="s">
        <v>573</v>
      </c>
      <c r="C432" s="13" t="s">
        <v>56</v>
      </c>
      <c r="D432" s="12" t="s">
        <v>637</v>
      </c>
      <c r="E432" s="12" t="s">
        <v>51</v>
      </c>
      <c r="F432" s="12">
        <v>622</v>
      </c>
      <c r="G432" s="16">
        <f t="shared" si="42"/>
        <v>559.80000000000007</v>
      </c>
      <c r="H432" s="16">
        <f t="shared" si="31"/>
        <v>51.833333333333336</v>
      </c>
      <c r="I432" s="16">
        <v>38.333333333333336</v>
      </c>
      <c r="J432" s="9">
        <v>0</v>
      </c>
      <c r="K432" s="16" t="s">
        <v>12</v>
      </c>
      <c r="L432" s="17">
        <f t="shared" si="32"/>
        <v>90.166666666666671</v>
      </c>
      <c r="M432" s="3" t="e">
        <f>VLOOKUP(D432,[1]Sheet0!$X$2:$X$732,1,FALSE)</f>
        <v>#N/A</v>
      </c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5.75" customHeight="1" x14ac:dyDescent="0.25">
      <c r="A433" s="12">
        <f t="shared" si="35"/>
        <v>432</v>
      </c>
      <c r="B433" s="13" t="s">
        <v>94</v>
      </c>
      <c r="C433" s="13" t="s">
        <v>56</v>
      </c>
      <c r="D433" s="12" t="s">
        <v>638</v>
      </c>
      <c r="E433" s="12" t="s">
        <v>52</v>
      </c>
      <c r="F433" s="12">
        <v>1212</v>
      </c>
      <c r="G433" s="16">
        <f t="shared" si="42"/>
        <v>1090.8</v>
      </c>
      <c r="H433" s="16">
        <f t="shared" si="31"/>
        <v>101</v>
      </c>
      <c r="I433" s="16">
        <v>38.333333333333336</v>
      </c>
      <c r="J433" s="9">
        <v>0</v>
      </c>
      <c r="K433" s="16" t="s">
        <v>12</v>
      </c>
      <c r="L433" s="17">
        <f t="shared" si="32"/>
        <v>139.33333333333334</v>
      </c>
      <c r="M433" s="3" t="e">
        <f>VLOOKUP(D433,[1]Sheet0!$X$2:$X$732,1,FALSE)</f>
        <v>#N/A</v>
      </c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5.75" customHeight="1" x14ac:dyDescent="0.25">
      <c r="A434" s="12">
        <f t="shared" si="35"/>
        <v>433</v>
      </c>
      <c r="B434" s="13" t="s">
        <v>573</v>
      </c>
      <c r="C434" s="13" t="s">
        <v>56</v>
      </c>
      <c r="D434" s="12" t="s">
        <v>639</v>
      </c>
      <c r="E434" s="12" t="s">
        <v>51</v>
      </c>
      <c r="F434" s="12">
        <v>622</v>
      </c>
      <c r="G434" s="16">
        <f t="shared" si="42"/>
        <v>559.80000000000007</v>
      </c>
      <c r="H434" s="16">
        <f t="shared" si="31"/>
        <v>51.833333333333336</v>
      </c>
      <c r="I434" s="16">
        <v>38.333333333333336</v>
      </c>
      <c r="J434" s="9">
        <v>0</v>
      </c>
      <c r="K434" s="16" t="s">
        <v>12</v>
      </c>
      <c r="L434" s="17">
        <f t="shared" si="32"/>
        <v>90.166666666666671</v>
      </c>
      <c r="M434" s="3" t="e">
        <f>VLOOKUP(D434,[1]Sheet0!$X$2:$X$732,1,FALSE)</f>
        <v>#N/A</v>
      </c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5.75" customHeight="1" x14ac:dyDescent="0.25">
      <c r="A435" s="12">
        <f t="shared" si="35"/>
        <v>434</v>
      </c>
      <c r="B435" s="13" t="s">
        <v>573</v>
      </c>
      <c r="C435" s="13" t="s">
        <v>56</v>
      </c>
      <c r="D435" s="12" t="s">
        <v>640</v>
      </c>
      <c r="E435" s="12" t="s">
        <v>51</v>
      </c>
      <c r="F435" s="12">
        <v>622</v>
      </c>
      <c r="G435" s="16">
        <f t="shared" si="42"/>
        <v>559.80000000000007</v>
      </c>
      <c r="H435" s="16">
        <f t="shared" si="31"/>
        <v>51.833333333333336</v>
      </c>
      <c r="I435" s="16">
        <v>38.333333333333336</v>
      </c>
      <c r="J435" s="9">
        <v>0</v>
      </c>
      <c r="K435" s="16" t="s">
        <v>12</v>
      </c>
      <c r="L435" s="17">
        <f t="shared" si="32"/>
        <v>90.166666666666671</v>
      </c>
      <c r="M435" s="3" t="e">
        <f>VLOOKUP(D435,[1]Sheet0!$X$2:$X$732,1,FALSE)</f>
        <v>#N/A</v>
      </c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5.75" customHeight="1" x14ac:dyDescent="0.25">
      <c r="A436" s="12">
        <f t="shared" si="35"/>
        <v>435</v>
      </c>
      <c r="B436" s="13" t="s">
        <v>947</v>
      </c>
      <c r="C436" s="13" t="s">
        <v>56</v>
      </c>
      <c r="D436" s="12" t="s">
        <v>641</v>
      </c>
      <c r="E436" s="12" t="s">
        <v>49</v>
      </c>
      <c r="F436" s="12">
        <v>986</v>
      </c>
      <c r="G436" s="16">
        <f t="shared" si="42"/>
        <v>887.4</v>
      </c>
      <c r="H436" s="16">
        <f t="shared" si="31"/>
        <v>82.166666666666671</v>
      </c>
      <c r="I436" s="16">
        <v>38.333333333333336</v>
      </c>
      <c r="J436" s="9">
        <v>0</v>
      </c>
      <c r="K436" s="16" t="s">
        <v>12</v>
      </c>
      <c r="L436" s="17">
        <f t="shared" si="32"/>
        <v>120.5</v>
      </c>
      <c r="M436" s="3" t="e">
        <f>VLOOKUP(D436,[1]Sheet0!$X$2:$X$732,1,FALSE)</f>
        <v>#N/A</v>
      </c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5.75" customHeight="1" x14ac:dyDescent="0.25">
      <c r="A437" s="12">
        <f t="shared" si="35"/>
        <v>436</v>
      </c>
      <c r="B437" s="13" t="s">
        <v>573</v>
      </c>
      <c r="C437" s="13" t="s">
        <v>56</v>
      </c>
      <c r="D437" s="12" t="s">
        <v>642</v>
      </c>
      <c r="E437" s="12" t="s">
        <v>51</v>
      </c>
      <c r="F437" s="12">
        <v>622</v>
      </c>
      <c r="G437" s="16">
        <f t="shared" si="42"/>
        <v>559.80000000000007</v>
      </c>
      <c r="H437" s="16">
        <f t="shared" si="31"/>
        <v>51.833333333333336</v>
      </c>
      <c r="I437" s="16">
        <v>38.333333333333336</v>
      </c>
      <c r="J437" s="9">
        <v>0</v>
      </c>
      <c r="K437" s="16" t="s">
        <v>12</v>
      </c>
      <c r="L437" s="17">
        <f t="shared" si="32"/>
        <v>90.166666666666671</v>
      </c>
      <c r="M437" s="3" t="e">
        <f>VLOOKUP(D437,[1]Sheet0!$X$2:$X$732,1,FALSE)</f>
        <v>#N/A</v>
      </c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5.75" customHeight="1" x14ac:dyDescent="0.25">
      <c r="A438" s="12">
        <f t="shared" si="35"/>
        <v>437</v>
      </c>
      <c r="B438" s="13" t="s">
        <v>122</v>
      </c>
      <c r="C438" s="13" t="s">
        <v>56</v>
      </c>
      <c r="D438" s="12" t="s">
        <v>643</v>
      </c>
      <c r="E438" s="12" t="s">
        <v>52</v>
      </c>
      <c r="F438" s="12">
        <v>1212</v>
      </c>
      <c r="G438" s="16">
        <f t="shared" si="42"/>
        <v>1090.8</v>
      </c>
      <c r="H438" s="16">
        <f t="shared" ref="H438:H501" si="43">+F438/12</f>
        <v>101</v>
      </c>
      <c r="I438" s="16">
        <v>38.333333333333336</v>
      </c>
      <c r="J438" s="9">
        <v>0</v>
      </c>
      <c r="K438" s="16" t="s">
        <v>12</v>
      </c>
      <c r="L438" s="17">
        <f t="shared" ref="L438:L501" si="44">SUM(H438:K438)</f>
        <v>139.33333333333334</v>
      </c>
      <c r="M438" s="3" t="e">
        <f>VLOOKUP(D438,[1]Sheet0!$X$2:$X$732,1,FALSE)</f>
        <v>#N/A</v>
      </c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5.75" customHeight="1" x14ac:dyDescent="0.25">
      <c r="A439" s="12">
        <f t="shared" si="35"/>
        <v>438</v>
      </c>
      <c r="B439" s="13" t="s">
        <v>573</v>
      </c>
      <c r="C439" s="13" t="s">
        <v>56</v>
      </c>
      <c r="D439" s="12" t="s">
        <v>644</v>
      </c>
      <c r="E439" s="12" t="s">
        <v>51</v>
      </c>
      <c r="F439" s="12">
        <v>622</v>
      </c>
      <c r="G439" s="16">
        <f t="shared" si="42"/>
        <v>559.80000000000007</v>
      </c>
      <c r="H439" s="16">
        <f t="shared" si="43"/>
        <v>51.833333333333336</v>
      </c>
      <c r="I439" s="16">
        <v>38.333333333333336</v>
      </c>
      <c r="J439" s="9">
        <v>0</v>
      </c>
      <c r="K439" s="16" t="s">
        <v>12</v>
      </c>
      <c r="L439" s="17">
        <f t="shared" si="44"/>
        <v>90.166666666666671</v>
      </c>
      <c r="M439" s="3" t="e">
        <f>VLOOKUP(D439,[1]Sheet0!$X$2:$X$732,1,FALSE)</f>
        <v>#N/A</v>
      </c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5.75" customHeight="1" x14ac:dyDescent="0.25">
      <c r="A440" s="12">
        <f t="shared" si="35"/>
        <v>439</v>
      </c>
      <c r="B440" s="13" t="s">
        <v>573</v>
      </c>
      <c r="C440" s="13" t="s">
        <v>56</v>
      </c>
      <c r="D440" s="12" t="s">
        <v>645</v>
      </c>
      <c r="E440" s="12" t="s">
        <v>51</v>
      </c>
      <c r="F440" s="12">
        <v>622</v>
      </c>
      <c r="G440" s="16">
        <f t="shared" si="42"/>
        <v>559.80000000000007</v>
      </c>
      <c r="H440" s="16">
        <f t="shared" si="43"/>
        <v>51.833333333333336</v>
      </c>
      <c r="I440" s="16">
        <v>38.333333333333336</v>
      </c>
      <c r="J440" s="9">
        <v>0</v>
      </c>
      <c r="K440" s="16" t="s">
        <v>12</v>
      </c>
      <c r="L440" s="17">
        <f t="shared" si="44"/>
        <v>90.166666666666671</v>
      </c>
      <c r="M440" s="3" t="e">
        <f>VLOOKUP(D440,[1]Sheet0!$X$2:$X$732,1,FALSE)</f>
        <v>#N/A</v>
      </c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5.75" customHeight="1" x14ac:dyDescent="0.25">
      <c r="A441" s="12">
        <f t="shared" si="35"/>
        <v>440</v>
      </c>
      <c r="B441" s="13" t="s">
        <v>94</v>
      </c>
      <c r="C441" s="13" t="s">
        <v>56</v>
      </c>
      <c r="D441" s="12" t="s">
        <v>646</v>
      </c>
      <c r="E441" s="12" t="s">
        <v>52</v>
      </c>
      <c r="F441" s="12">
        <v>1212</v>
      </c>
      <c r="G441" s="16">
        <f t="shared" si="42"/>
        <v>1090.8</v>
      </c>
      <c r="H441" s="16">
        <f t="shared" si="43"/>
        <v>101</v>
      </c>
      <c r="I441" s="16">
        <v>38.333333333333336</v>
      </c>
      <c r="J441" s="9">
        <v>0</v>
      </c>
      <c r="K441" s="16" t="s">
        <v>12</v>
      </c>
      <c r="L441" s="17">
        <f t="shared" si="44"/>
        <v>139.33333333333334</v>
      </c>
      <c r="M441" s="3" t="e">
        <f>VLOOKUP(D441,[1]Sheet0!$X$2:$X$732,1,FALSE)</f>
        <v>#N/A</v>
      </c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5.75" customHeight="1" x14ac:dyDescent="0.25">
      <c r="A442" s="12">
        <f t="shared" si="35"/>
        <v>441</v>
      </c>
      <c r="B442" s="13" t="s">
        <v>62</v>
      </c>
      <c r="C442" s="13" t="s">
        <v>56</v>
      </c>
      <c r="D442" s="12" t="s">
        <v>647</v>
      </c>
      <c r="E442" s="12" t="s">
        <v>44</v>
      </c>
      <c r="F442" s="12">
        <v>1676</v>
      </c>
      <c r="G442" s="16">
        <f>+F442/30*26</f>
        <v>1452.5333333333333</v>
      </c>
      <c r="H442" s="16">
        <f t="shared" si="43"/>
        <v>139.66666666666666</v>
      </c>
      <c r="I442" s="16">
        <v>38.333333333333336</v>
      </c>
      <c r="J442" s="9">
        <v>0</v>
      </c>
      <c r="K442" s="16" t="s">
        <v>12</v>
      </c>
      <c r="L442" s="17">
        <f t="shared" si="44"/>
        <v>178</v>
      </c>
      <c r="M442" s="3" t="e">
        <f>VLOOKUP(D442,[1]Sheet0!$X$2:$X$732,1,FALSE)</f>
        <v>#N/A</v>
      </c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5.75" customHeight="1" x14ac:dyDescent="0.25">
      <c r="A443" s="12">
        <f t="shared" si="35"/>
        <v>442</v>
      </c>
      <c r="B443" s="13" t="s">
        <v>62</v>
      </c>
      <c r="C443" s="13" t="s">
        <v>56</v>
      </c>
      <c r="D443" s="12" t="s">
        <v>648</v>
      </c>
      <c r="E443" s="12" t="s">
        <v>44</v>
      </c>
      <c r="F443" s="12">
        <v>1676</v>
      </c>
      <c r="G443" s="16">
        <f>+F443/30*25</f>
        <v>1396.6666666666667</v>
      </c>
      <c r="H443" s="16">
        <f t="shared" si="43"/>
        <v>139.66666666666666</v>
      </c>
      <c r="I443" s="16">
        <v>38.333333333333336</v>
      </c>
      <c r="J443" s="9">
        <v>0</v>
      </c>
      <c r="K443" s="16" t="s">
        <v>12</v>
      </c>
      <c r="L443" s="17">
        <f t="shared" si="44"/>
        <v>178</v>
      </c>
      <c r="M443" s="3" t="e">
        <f>VLOOKUP(D443,[1]Sheet0!$X$2:$X$732,1,FALSE)</f>
        <v>#N/A</v>
      </c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5.75" customHeight="1" x14ac:dyDescent="0.25">
      <c r="A444" s="12">
        <f t="shared" si="35"/>
        <v>443</v>
      </c>
      <c r="B444" s="13" t="s">
        <v>62</v>
      </c>
      <c r="C444" s="13" t="s">
        <v>56</v>
      </c>
      <c r="D444" s="12" t="s">
        <v>649</v>
      </c>
      <c r="E444" s="12" t="s">
        <v>44</v>
      </c>
      <c r="F444" s="12">
        <v>1676</v>
      </c>
      <c r="G444" s="16">
        <f t="shared" ref="G444:G458" si="45">+F444/30*27</f>
        <v>1508.4</v>
      </c>
      <c r="H444" s="16">
        <f t="shared" si="43"/>
        <v>139.66666666666666</v>
      </c>
      <c r="I444" s="16">
        <v>38.333333333333336</v>
      </c>
      <c r="J444" s="9">
        <v>0</v>
      </c>
      <c r="K444" s="16" t="s">
        <v>12</v>
      </c>
      <c r="L444" s="17">
        <f t="shared" si="44"/>
        <v>178</v>
      </c>
      <c r="M444" s="3" t="e">
        <f>VLOOKUP(D444,[1]Sheet0!$X$2:$X$732,1,FALSE)</f>
        <v>#N/A</v>
      </c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5.75" customHeight="1" x14ac:dyDescent="0.25">
      <c r="A445" s="12">
        <f t="shared" si="35"/>
        <v>444</v>
      </c>
      <c r="B445" s="13" t="s">
        <v>62</v>
      </c>
      <c r="C445" s="13" t="s">
        <v>56</v>
      </c>
      <c r="D445" s="12" t="s">
        <v>650</v>
      </c>
      <c r="E445" s="12" t="s">
        <v>44</v>
      </c>
      <c r="F445" s="12">
        <v>1676</v>
      </c>
      <c r="G445" s="16">
        <f t="shared" si="45"/>
        <v>1508.4</v>
      </c>
      <c r="H445" s="16">
        <f t="shared" si="43"/>
        <v>139.66666666666666</v>
      </c>
      <c r="I445" s="16">
        <v>38.333333333333336</v>
      </c>
      <c r="J445" s="9">
        <v>0</v>
      </c>
      <c r="K445" s="16" t="s">
        <v>12</v>
      </c>
      <c r="L445" s="17">
        <f t="shared" si="44"/>
        <v>178</v>
      </c>
      <c r="M445" s="3" t="e">
        <f>VLOOKUP(D445,[1]Sheet0!$X$2:$X$732,1,FALSE)</f>
        <v>#N/A</v>
      </c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5.75" customHeight="1" x14ac:dyDescent="0.25">
      <c r="A446" s="12">
        <f t="shared" si="35"/>
        <v>445</v>
      </c>
      <c r="B446" s="13" t="s">
        <v>62</v>
      </c>
      <c r="C446" s="13" t="s">
        <v>56</v>
      </c>
      <c r="D446" s="12" t="s">
        <v>651</v>
      </c>
      <c r="E446" s="12" t="s">
        <v>44</v>
      </c>
      <c r="F446" s="12">
        <v>1676</v>
      </c>
      <c r="G446" s="16">
        <f t="shared" si="45"/>
        <v>1508.4</v>
      </c>
      <c r="H446" s="16">
        <f t="shared" si="43"/>
        <v>139.66666666666666</v>
      </c>
      <c r="I446" s="16">
        <v>38.333333333333336</v>
      </c>
      <c r="J446" s="9">
        <v>0</v>
      </c>
      <c r="K446" s="16" t="s">
        <v>12</v>
      </c>
      <c r="L446" s="17">
        <f t="shared" si="44"/>
        <v>178</v>
      </c>
      <c r="M446" s="3" t="e">
        <f>VLOOKUP(D446,[1]Sheet0!$X$2:$X$732,1,FALSE)</f>
        <v>#N/A</v>
      </c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5.75" customHeight="1" x14ac:dyDescent="0.25">
      <c r="A447" s="12">
        <f t="shared" si="35"/>
        <v>446</v>
      </c>
      <c r="B447" s="13" t="s">
        <v>62</v>
      </c>
      <c r="C447" s="13" t="s">
        <v>56</v>
      </c>
      <c r="D447" s="12" t="s">
        <v>652</v>
      </c>
      <c r="E447" s="12" t="s">
        <v>44</v>
      </c>
      <c r="F447" s="12">
        <v>1676</v>
      </c>
      <c r="G447" s="16">
        <f t="shared" si="45"/>
        <v>1508.4</v>
      </c>
      <c r="H447" s="16">
        <f t="shared" si="43"/>
        <v>139.66666666666666</v>
      </c>
      <c r="I447" s="16">
        <v>38.333333333333336</v>
      </c>
      <c r="J447" s="9">
        <v>0</v>
      </c>
      <c r="K447" s="16" t="s">
        <v>12</v>
      </c>
      <c r="L447" s="17">
        <f t="shared" si="44"/>
        <v>178</v>
      </c>
      <c r="M447" s="3" t="e">
        <f>VLOOKUP(D447,[1]Sheet0!$X$2:$X$732,1,FALSE)</f>
        <v>#N/A</v>
      </c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5.75" customHeight="1" x14ac:dyDescent="0.25">
      <c r="A448" s="12">
        <f t="shared" si="35"/>
        <v>447</v>
      </c>
      <c r="B448" s="13" t="s">
        <v>62</v>
      </c>
      <c r="C448" s="13" t="s">
        <v>56</v>
      </c>
      <c r="D448" s="12" t="s">
        <v>653</v>
      </c>
      <c r="E448" s="12" t="s">
        <v>44</v>
      </c>
      <c r="F448" s="12">
        <v>1676</v>
      </c>
      <c r="G448" s="16">
        <f t="shared" si="45"/>
        <v>1508.4</v>
      </c>
      <c r="H448" s="16">
        <f t="shared" si="43"/>
        <v>139.66666666666666</v>
      </c>
      <c r="I448" s="16">
        <v>38.333333333333336</v>
      </c>
      <c r="J448" s="9">
        <v>0</v>
      </c>
      <c r="K448" s="16" t="s">
        <v>12</v>
      </c>
      <c r="L448" s="17">
        <f t="shared" si="44"/>
        <v>178</v>
      </c>
      <c r="M448" s="3" t="e">
        <f>VLOOKUP(D448,[1]Sheet0!$X$2:$X$732,1,FALSE)</f>
        <v>#N/A</v>
      </c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5.75" customHeight="1" x14ac:dyDescent="0.25">
      <c r="A449" s="12">
        <f t="shared" si="35"/>
        <v>448</v>
      </c>
      <c r="B449" s="13" t="s">
        <v>62</v>
      </c>
      <c r="C449" s="13" t="s">
        <v>56</v>
      </c>
      <c r="D449" s="12" t="s">
        <v>654</v>
      </c>
      <c r="E449" s="12" t="s">
        <v>44</v>
      </c>
      <c r="F449" s="12">
        <v>1676</v>
      </c>
      <c r="G449" s="16">
        <f t="shared" si="45"/>
        <v>1508.4</v>
      </c>
      <c r="H449" s="16">
        <f t="shared" si="43"/>
        <v>139.66666666666666</v>
      </c>
      <c r="I449" s="16">
        <v>38.333333333333336</v>
      </c>
      <c r="J449" s="9">
        <v>0</v>
      </c>
      <c r="K449" s="16" t="s">
        <v>12</v>
      </c>
      <c r="L449" s="17">
        <f t="shared" si="44"/>
        <v>178</v>
      </c>
      <c r="M449" s="3" t="e">
        <f>VLOOKUP(D449,[1]Sheet0!$X$2:$X$732,1,FALSE)</f>
        <v>#N/A</v>
      </c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5.75" customHeight="1" x14ac:dyDescent="0.25">
      <c r="A450" s="12">
        <f t="shared" si="35"/>
        <v>449</v>
      </c>
      <c r="B450" s="13" t="s">
        <v>62</v>
      </c>
      <c r="C450" s="13" t="s">
        <v>56</v>
      </c>
      <c r="D450" s="12" t="s">
        <v>655</v>
      </c>
      <c r="E450" s="12" t="s">
        <v>44</v>
      </c>
      <c r="F450" s="12">
        <v>1676</v>
      </c>
      <c r="G450" s="16">
        <f t="shared" si="45"/>
        <v>1508.4</v>
      </c>
      <c r="H450" s="16">
        <f t="shared" si="43"/>
        <v>139.66666666666666</v>
      </c>
      <c r="I450" s="16">
        <v>38.333333333333336</v>
      </c>
      <c r="J450" s="9">
        <v>0</v>
      </c>
      <c r="K450" s="16" t="s">
        <v>12</v>
      </c>
      <c r="L450" s="17">
        <f t="shared" si="44"/>
        <v>178</v>
      </c>
      <c r="M450" s="3" t="e">
        <f>VLOOKUP(D450,[1]Sheet0!$X$2:$X$732,1,FALSE)</f>
        <v>#N/A</v>
      </c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5.75" customHeight="1" x14ac:dyDescent="0.25">
      <c r="A451" s="12">
        <f t="shared" si="35"/>
        <v>450</v>
      </c>
      <c r="B451" s="13" t="s">
        <v>573</v>
      </c>
      <c r="C451" s="13" t="s">
        <v>56</v>
      </c>
      <c r="D451" s="12" t="s">
        <v>656</v>
      </c>
      <c r="E451" s="12" t="s">
        <v>51</v>
      </c>
      <c r="F451" s="12">
        <v>622</v>
      </c>
      <c r="G451" s="16">
        <f t="shared" si="45"/>
        <v>559.80000000000007</v>
      </c>
      <c r="H451" s="16">
        <f t="shared" si="43"/>
        <v>51.833333333333336</v>
      </c>
      <c r="I451" s="16">
        <v>38.333333333333336</v>
      </c>
      <c r="J451" s="9">
        <v>0</v>
      </c>
      <c r="K451" s="16" t="s">
        <v>12</v>
      </c>
      <c r="L451" s="17">
        <f t="shared" si="44"/>
        <v>90.166666666666671</v>
      </c>
      <c r="M451" s="3" t="e">
        <f>VLOOKUP(D451,[1]Sheet0!$X$2:$X$732,1,FALSE)</f>
        <v>#N/A</v>
      </c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5.75" customHeight="1" x14ac:dyDescent="0.25">
      <c r="A452" s="12">
        <f t="shared" ref="A452:A515" si="46">+A451+1</f>
        <v>451</v>
      </c>
      <c r="B452" s="13" t="s">
        <v>573</v>
      </c>
      <c r="C452" s="13" t="s">
        <v>56</v>
      </c>
      <c r="D452" s="12" t="s">
        <v>657</v>
      </c>
      <c r="E452" s="12" t="s">
        <v>51</v>
      </c>
      <c r="F452" s="12">
        <v>622</v>
      </c>
      <c r="G452" s="16">
        <f t="shared" si="45"/>
        <v>559.80000000000007</v>
      </c>
      <c r="H452" s="16">
        <f t="shared" si="43"/>
        <v>51.833333333333336</v>
      </c>
      <c r="I452" s="16">
        <v>38.333333333333336</v>
      </c>
      <c r="J452" s="9">
        <v>0</v>
      </c>
      <c r="K452" s="16" t="s">
        <v>12</v>
      </c>
      <c r="L452" s="17">
        <f t="shared" si="44"/>
        <v>90.166666666666671</v>
      </c>
      <c r="M452" s="3" t="e">
        <f>VLOOKUP(D452,[1]Sheet0!$X$2:$X$732,1,FALSE)</f>
        <v>#N/A</v>
      </c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5.75" customHeight="1" x14ac:dyDescent="0.25">
      <c r="A453" s="12">
        <f t="shared" si="46"/>
        <v>452</v>
      </c>
      <c r="B453" s="13" t="s">
        <v>573</v>
      </c>
      <c r="C453" s="13" t="s">
        <v>56</v>
      </c>
      <c r="D453" s="12" t="s">
        <v>658</v>
      </c>
      <c r="E453" s="12" t="s">
        <v>51</v>
      </c>
      <c r="F453" s="12">
        <v>622</v>
      </c>
      <c r="G453" s="16">
        <f t="shared" si="45"/>
        <v>559.80000000000007</v>
      </c>
      <c r="H453" s="16">
        <f t="shared" si="43"/>
        <v>51.833333333333336</v>
      </c>
      <c r="I453" s="16">
        <v>38.333333333333336</v>
      </c>
      <c r="J453" s="9">
        <v>0</v>
      </c>
      <c r="K453" s="16" t="s">
        <v>12</v>
      </c>
      <c r="L453" s="17">
        <f t="shared" si="44"/>
        <v>90.166666666666671</v>
      </c>
      <c r="M453" s="3" t="e">
        <f>VLOOKUP(D453,[1]Sheet0!$X$2:$X$732,1,FALSE)</f>
        <v>#N/A</v>
      </c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5.75" customHeight="1" x14ac:dyDescent="0.25">
      <c r="A454" s="12">
        <f t="shared" si="46"/>
        <v>453</v>
      </c>
      <c r="B454" s="13" t="s">
        <v>573</v>
      </c>
      <c r="C454" s="13" t="s">
        <v>56</v>
      </c>
      <c r="D454" s="12" t="s">
        <v>659</v>
      </c>
      <c r="E454" s="12" t="s">
        <v>51</v>
      </c>
      <c r="F454" s="12">
        <v>622</v>
      </c>
      <c r="G454" s="16">
        <f t="shared" si="45"/>
        <v>559.80000000000007</v>
      </c>
      <c r="H454" s="16">
        <f t="shared" si="43"/>
        <v>51.833333333333336</v>
      </c>
      <c r="I454" s="16">
        <v>38.333333333333336</v>
      </c>
      <c r="J454" s="9">
        <v>0</v>
      </c>
      <c r="K454" s="16" t="s">
        <v>12</v>
      </c>
      <c r="L454" s="17">
        <f t="shared" si="44"/>
        <v>90.166666666666671</v>
      </c>
      <c r="M454" s="3" t="e">
        <f>VLOOKUP(D454,[1]Sheet0!$X$2:$X$732,1,FALSE)</f>
        <v>#N/A</v>
      </c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5.75" customHeight="1" x14ac:dyDescent="0.25">
      <c r="A455" s="12">
        <f t="shared" si="46"/>
        <v>454</v>
      </c>
      <c r="B455" s="13" t="s">
        <v>573</v>
      </c>
      <c r="C455" s="13" t="s">
        <v>56</v>
      </c>
      <c r="D455" s="12" t="s">
        <v>660</v>
      </c>
      <c r="E455" s="12" t="s">
        <v>51</v>
      </c>
      <c r="F455" s="12">
        <v>622</v>
      </c>
      <c r="G455" s="16">
        <f t="shared" si="45"/>
        <v>559.80000000000007</v>
      </c>
      <c r="H455" s="16">
        <f t="shared" si="43"/>
        <v>51.833333333333336</v>
      </c>
      <c r="I455" s="16">
        <v>38.333333333333336</v>
      </c>
      <c r="J455" s="9">
        <v>0</v>
      </c>
      <c r="K455" s="16" t="s">
        <v>12</v>
      </c>
      <c r="L455" s="17">
        <f t="shared" si="44"/>
        <v>90.166666666666671</v>
      </c>
      <c r="M455" s="3" t="e">
        <f>VLOOKUP(D455,[1]Sheet0!$X$2:$X$732,1,FALSE)</f>
        <v>#N/A</v>
      </c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5.75" customHeight="1" x14ac:dyDescent="0.25">
      <c r="A456" s="12">
        <f t="shared" si="46"/>
        <v>455</v>
      </c>
      <c r="B456" s="13" t="s">
        <v>573</v>
      </c>
      <c r="C456" s="13" t="s">
        <v>56</v>
      </c>
      <c r="D456" s="12" t="s">
        <v>661</v>
      </c>
      <c r="E456" s="12" t="s">
        <v>51</v>
      </c>
      <c r="F456" s="12">
        <v>622</v>
      </c>
      <c r="G456" s="16">
        <f t="shared" si="45"/>
        <v>559.80000000000007</v>
      </c>
      <c r="H456" s="16">
        <f t="shared" si="43"/>
        <v>51.833333333333336</v>
      </c>
      <c r="I456" s="16">
        <v>38.333333333333336</v>
      </c>
      <c r="J456" s="9">
        <v>0</v>
      </c>
      <c r="K456" s="16" t="s">
        <v>12</v>
      </c>
      <c r="L456" s="17">
        <f t="shared" si="44"/>
        <v>90.166666666666671</v>
      </c>
      <c r="M456" s="3" t="e">
        <f>VLOOKUP(D456,[1]Sheet0!$X$2:$X$732,1,FALSE)</f>
        <v>#N/A</v>
      </c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5.75" customHeight="1" x14ac:dyDescent="0.25">
      <c r="A457" s="12">
        <f t="shared" si="46"/>
        <v>456</v>
      </c>
      <c r="B457" s="13" t="s">
        <v>573</v>
      </c>
      <c r="C457" s="13" t="s">
        <v>56</v>
      </c>
      <c r="D457" s="12" t="s">
        <v>662</v>
      </c>
      <c r="E457" s="12" t="s">
        <v>51</v>
      </c>
      <c r="F457" s="12">
        <v>622</v>
      </c>
      <c r="G457" s="16">
        <f t="shared" si="45"/>
        <v>559.80000000000007</v>
      </c>
      <c r="H457" s="16">
        <f t="shared" si="43"/>
        <v>51.833333333333336</v>
      </c>
      <c r="I457" s="16">
        <v>38.333333333333336</v>
      </c>
      <c r="J457" s="9">
        <v>0</v>
      </c>
      <c r="K457" s="16" t="s">
        <v>12</v>
      </c>
      <c r="L457" s="17">
        <f t="shared" si="44"/>
        <v>90.166666666666671</v>
      </c>
      <c r="M457" s="3" t="e">
        <f>VLOOKUP(D457,[1]Sheet0!$X$2:$X$732,1,FALSE)</f>
        <v>#N/A</v>
      </c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5.75" customHeight="1" x14ac:dyDescent="0.25">
      <c r="A458" s="12">
        <f t="shared" si="46"/>
        <v>457</v>
      </c>
      <c r="B458" s="13" t="s">
        <v>573</v>
      </c>
      <c r="C458" s="13" t="s">
        <v>56</v>
      </c>
      <c r="D458" s="12" t="s">
        <v>663</v>
      </c>
      <c r="E458" s="12" t="s">
        <v>51</v>
      </c>
      <c r="F458" s="12">
        <v>622</v>
      </c>
      <c r="G458" s="16">
        <f t="shared" si="45"/>
        <v>559.80000000000007</v>
      </c>
      <c r="H458" s="16">
        <f t="shared" si="43"/>
        <v>51.833333333333336</v>
      </c>
      <c r="I458" s="16">
        <v>38.333333333333336</v>
      </c>
      <c r="J458" s="9">
        <v>0</v>
      </c>
      <c r="K458" s="16" t="s">
        <v>12</v>
      </c>
      <c r="L458" s="17">
        <f t="shared" si="44"/>
        <v>90.166666666666671</v>
      </c>
      <c r="M458" s="3" t="e">
        <f>VLOOKUP(D458,[1]Sheet0!$X$2:$X$732,1,FALSE)</f>
        <v>#N/A</v>
      </c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5.75" customHeight="1" x14ac:dyDescent="0.25">
      <c r="A459" s="12">
        <f t="shared" si="46"/>
        <v>458</v>
      </c>
      <c r="B459" s="13" t="s">
        <v>59</v>
      </c>
      <c r="C459" s="13" t="s">
        <v>56</v>
      </c>
      <c r="D459" s="12" t="s">
        <v>664</v>
      </c>
      <c r="E459" s="12" t="s">
        <v>44</v>
      </c>
      <c r="F459" s="12">
        <v>1676</v>
      </c>
      <c r="G459" s="16">
        <f t="shared" ref="G459:G460" si="47">+F459/30*26</f>
        <v>1452.5333333333333</v>
      </c>
      <c r="H459" s="16">
        <f t="shared" si="43"/>
        <v>139.66666666666666</v>
      </c>
      <c r="I459" s="16">
        <v>38.333333333333336</v>
      </c>
      <c r="J459" s="9">
        <v>0</v>
      </c>
      <c r="K459" s="16" t="s">
        <v>12</v>
      </c>
      <c r="L459" s="17">
        <f t="shared" si="44"/>
        <v>178</v>
      </c>
      <c r="M459" s="3" t="e">
        <f>VLOOKUP(D459,[1]Sheet0!$X$2:$X$732,1,FALSE)</f>
        <v>#N/A</v>
      </c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5.75" customHeight="1" x14ac:dyDescent="0.25">
      <c r="A460" s="12">
        <f t="shared" si="46"/>
        <v>459</v>
      </c>
      <c r="B460" s="13" t="s">
        <v>59</v>
      </c>
      <c r="C460" s="13" t="s">
        <v>56</v>
      </c>
      <c r="D460" s="12" t="s">
        <v>665</v>
      </c>
      <c r="E460" s="12" t="s">
        <v>44</v>
      </c>
      <c r="F460" s="12">
        <v>1676</v>
      </c>
      <c r="G460" s="16">
        <f t="shared" si="47"/>
        <v>1452.5333333333333</v>
      </c>
      <c r="H460" s="16">
        <f t="shared" si="43"/>
        <v>139.66666666666666</v>
      </c>
      <c r="I460" s="16">
        <v>38.333333333333336</v>
      </c>
      <c r="J460" s="9">
        <v>0</v>
      </c>
      <c r="K460" s="16" t="s">
        <v>12</v>
      </c>
      <c r="L460" s="17">
        <f t="shared" si="44"/>
        <v>178</v>
      </c>
      <c r="M460" s="3" t="e">
        <f>VLOOKUP(D460,[1]Sheet0!$X$2:$X$732,1,FALSE)</f>
        <v>#N/A</v>
      </c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5.75" customHeight="1" x14ac:dyDescent="0.25">
      <c r="A461" s="12">
        <f t="shared" si="46"/>
        <v>460</v>
      </c>
      <c r="B461" s="13" t="s">
        <v>59</v>
      </c>
      <c r="C461" s="13" t="s">
        <v>56</v>
      </c>
      <c r="D461" s="12" t="s">
        <v>666</v>
      </c>
      <c r="E461" s="12" t="s">
        <v>44</v>
      </c>
      <c r="F461" s="12">
        <v>1676</v>
      </c>
      <c r="G461" s="16">
        <f t="shared" ref="G461:G478" si="48">+F461/30*27</f>
        <v>1508.4</v>
      </c>
      <c r="H461" s="16">
        <f t="shared" si="43"/>
        <v>139.66666666666666</v>
      </c>
      <c r="I461" s="16">
        <v>38.333333333333336</v>
      </c>
      <c r="J461" s="9">
        <v>0</v>
      </c>
      <c r="K461" s="16" t="s">
        <v>12</v>
      </c>
      <c r="L461" s="17">
        <f t="shared" si="44"/>
        <v>178</v>
      </c>
      <c r="M461" s="3" t="e">
        <f>VLOOKUP(D461,[1]Sheet0!$X$2:$X$732,1,FALSE)</f>
        <v>#N/A</v>
      </c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5.75" customHeight="1" x14ac:dyDescent="0.25">
      <c r="A462" s="12">
        <f t="shared" si="46"/>
        <v>461</v>
      </c>
      <c r="B462" s="13" t="s">
        <v>59</v>
      </c>
      <c r="C462" s="13" t="s">
        <v>56</v>
      </c>
      <c r="D462" s="12" t="s">
        <v>667</v>
      </c>
      <c r="E462" s="12" t="s">
        <v>44</v>
      </c>
      <c r="F462" s="12">
        <v>1676</v>
      </c>
      <c r="G462" s="16">
        <f t="shared" si="48"/>
        <v>1508.4</v>
      </c>
      <c r="H462" s="16">
        <f t="shared" si="43"/>
        <v>139.66666666666666</v>
      </c>
      <c r="I462" s="16">
        <v>38.333333333333336</v>
      </c>
      <c r="J462" s="9">
        <v>0</v>
      </c>
      <c r="K462" s="16" t="s">
        <v>12</v>
      </c>
      <c r="L462" s="17">
        <f t="shared" si="44"/>
        <v>178</v>
      </c>
      <c r="M462" s="3" t="e">
        <f>VLOOKUP(D462,[1]Sheet0!$X$2:$X$732,1,FALSE)</f>
        <v>#N/A</v>
      </c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5.75" customHeight="1" x14ac:dyDescent="0.25">
      <c r="A463" s="12">
        <f t="shared" si="46"/>
        <v>462</v>
      </c>
      <c r="B463" s="13" t="s">
        <v>59</v>
      </c>
      <c r="C463" s="13" t="s">
        <v>56</v>
      </c>
      <c r="D463" s="12" t="s">
        <v>668</v>
      </c>
      <c r="E463" s="12" t="s">
        <v>44</v>
      </c>
      <c r="F463" s="12">
        <v>1676</v>
      </c>
      <c r="G463" s="16">
        <f t="shared" si="48"/>
        <v>1508.4</v>
      </c>
      <c r="H463" s="16">
        <f t="shared" si="43"/>
        <v>139.66666666666666</v>
      </c>
      <c r="I463" s="16">
        <v>38.333333333333336</v>
      </c>
      <c r="J463" s="9">
        <v>0</v>
      </c>
      <c r="K463" s="16" t="s">
        <v>12</v>
      </c>
      <c r="L463" s="17">
        <f t="shared" si="44"/>
        <v>178</v>
      </c>
      <c r="M463" s="3" t="e">
        <f>VLOOKUP(D463,[1]Sheet0!$X$2:$X$732,1,FALSE)</f>
        <v>#N/A</v>
      </c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5.75" customHeight="1" x14ac:dyDescent="0.25">
      <c r="A464" s="12">
        <f t="shared" si="46"/>
        <v>463</v>
      </c>
      <c r="B464" s="13" t="s">
        <v>59</v>
      </c>
      <c r="C464" s="13" t="s">
        <v>56</v>
      </c>
      <c r="D464" s="12" t="s">
        <v>669</v>
      </c>
      <c r="E464" s="12" t="s">
        <v>44</v>
      </c>
      <c r="F464" s="12">
        <v>1676</v>
      </c>
      <c r="G464" s="16">
        <f t="shared" si="48"/>
        <v>1508.4</v>
      </c>
      <c r="H464" s="16">
        <f t="shared" si="43"/>
        <v>139.66666666666666</v>
      </c>
      <c r="I464" s="16">
        <v>38.333333333333336</v>
      </c>
      <c r="J464" s="9">
        <v>0</v>
      </c>
      <c r="K464" s="16" t="s">
        <v>12</v>
      </c>
      <c r="L464" s="17">
        <f t="shared" si="44"/>
        <v>178</v>
      </c>
      <c r="M464" s="3" t="e">
        <f>VLOOKUP(D464,[1]Sheet0!$X$2:$X$732,1,FALSE)</f>
        <v>#N/A</v>
      </c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5.75" customHeight="1" x14ac:dyDescent="0.25">
      <c r="A465" s="12">
        <f t="shared" si="46"/>
        <v>464</v>
      </c>
      <c r="B465" s="13" t="s">
        <v>90</v>
      </c>
      <c r="C465" s="13" t="s">
        <v>56</v>
      </c>
      <c r="D465" s="12" t="s">
        <v>670</v>
      </c>
      <c r="E465" s="12" t="s">
        <v>52</v>
      </c>
      <c r="F465" s="12">
        <v>1212</v>
      </c>
      <c r="G465" s="16">
        <f t="shared" si="48"/>
        <v>1090.8</v>
      </c>
      <c r="H465" s="16">
        <f t="shared" si="43"/>
        <v>101</v>
      </c>
      <c r="I465" s="16">
        <v>38.333333333333336</v>
      </c>
      <c r="J465" s="9">
        <v>0</v>
      </c>
      <c r="K465" s="16" t="s">
        <v>12</v>
      </c>
      <c r="L465" s="17">
        <f t="shared" si="44"/>
        <v>139.33333333333334</v>
      </c>
      <c r="M465" s="3" t="e">
        <f>VLOOKUP(D465,[1]Sheet0!$X$2:$X$732,1,FALSE)</f>
        <v>#N/A</v>
      </c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5.75" customHeight="1" x14ac:dyDescent="0.25">
      <c r="A466" s="12">
        <f t="shared" si="46"/>
        <v>465</v>
      </c>
      <c r="B466" s="13" t="s">
        <v>573</v>
      </c>
      <c r="C466" s="13" t="s">
        <v>56</v>
      </c>
      <c r="D466" s="12" t="s">
        <v>671</v>
      </c>
      <c r="E466" s="12" t="s">
        <v>51</v>
      </c>
      <c r="F466" s="12">
        <v>622</v>
      </c>
      <c r="G466" s="16">
        <f t="shared" si="48"/>
        <v>559.80000000000007</v>
      </c>
      <c r="H466" s="16">
        <f t="shared" si="43"/>
        <v>51.833333333333336</v>
      </c>
      <c r="I466" s="16">
        <v>38.333333333333336</v>
      </c>
      <c r="J466" s="9">
        <v>0</v>
      </c>
      <c r="K466" s="16" t="s">
        <v>12</v>
      </c>
      <c r="L466" s="17">
        <f t="shared" si="44"/>
        <v>90.166666666666671</v>
      </c>
      <c r="M466" s="3" t="e">
        <f>VLOOKUP(D466,[1]Sheet0!$X$2:$X$732,1,FALSE)</f>
        <v>#N/A</v>
      </c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5.75" customHeight="1" x14ac:dyDescent="0.25">
      <c r="A467" s="12">
        <f t="shared" si="46"/>
        <v>466</v>
      </c>
      <c r="B467" s="13" t="s">
        <v>573</v>
      </c>
      <c r="C467" s="13" t="s">
        <v>56</v>
      </c>
      <c r="D467" s="12" t="s">
        <v>672</v>
      </c>
      <c r="E467" s="12" t="s">
        <v>51</v>
      </c>
      <c r="F467" s="12">
        <v>622</v>
      </c>
      <c r="G467" s="16">
        <f t="shared" si="48"/>
        <v>559.80000000000007</v>
      </c>
      <c r="H467" s="16">
        <f t="shared" si="43"/>
        <v>51.833333333333336</v>
      </c>
      <c r="I467" s="16">
        <v>38.333333333333336</v>
      </c>
      <c r="J467" s="9">
        <v>0</v>
      </c>
      <c r="K467" s="16" t="s">
        <v>12</v>
      </c>
      <c r="L467" s="17">
        <f t="shared" si="44"/>
        <v>90.166666666666671</v>
      </c>
      <c r="M467" s="3" t="e">
        <f>VLOOKUP(D467,[1]Sheet0!$X$2:$X$732,1,FALSE)</f>
        <v>#N/A</v>
      </c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5.75" customHeight="1" x14ac:dyDescent="0.25">
      <c r="A468" s="12">
        <f t="shared" si="46"/>
        <v>467</v>
      </c>
      <c r="B468" s="13" t="s">
        <v>573</v>
      </c>
      <c r="C468" s="13" t="s">
        <v>56</v>
      </c>
      <c r="D468" s="12" t="s">
        <v>673</v>
      </c>
      <c r="E468" s="12" t="s">
        <v>51</v>
      </c>
      <c r="F468" s="12">
        <v>622</v>
      </c>
      <c r="G468" s="16">
        <f t="shared" si="48"/>
        <v>559.80000000000007</v>
      </c>
      <c r="H468" s="16">
        <f t="shared" si="43"/>
        <v>51.833333333333336</v>
      </c>
      <c r="I468" s="16">
        <v>38.333333333333336</v>
      </c>
      <c r="J468" s="9">
        <v>0</v>
      </c>
      <c r="K468" s="16" t="s">
        <v>12</v>
      </c>
      <c r="L468" s="17">
        <f t="shared" si="44"/>
        <v>90.166666666666671</v>
      </c>
      <c r="M468" s="3" t="e">
        <f>VLOOKUP(D468,[1]Sheet0!$X$2:$X$732,1,FALSE)</f>
        <v>#N/A</v>
      </c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5.75" customHeight="1" x14ac:dyDescent="0.25">
      <c r="A469" s="12">
        <f t="shared" si="46"/>
        <v>468</v>
      </c>
      <c r="B469" s="13" t="s">
        <v>573</v>
      </c>
      <c r="C469" s="13" t="s">
        <v>56</v>
      </c>
      <c r="D469" s="12" t="s">
        <v>674</v>
      </c>
      <c r="E469" s="12" t="s">
        <v>51</v>
      </c>
      <c r="F469" s="12">
        <v>622</v>
      </c>
      <c r="G469" s="16">
        <f t="shared" si="48"/>
        <v>559.80000000000007</v>
      </c>
      <c r="H469" s="16">
        <f t="shared" si="43"/>
        <v>51.833333333333336</v>
      </c>
      <c r="I469" s="16">
        <v>38.333333333333336</v>
      </c>
      <c r="J469" s="9">
        <v>0</v>
      </c>
      <c r="K469" s="16" t="s">
        <v>12</v>
      </c>
      <c r="L469" s="17">
        <f t="shared" si="44"/>
        <v>90.166666666666671</v>
      </c>
      <c r="M469" s="3" t="e">
        <f>VLOOKUP(D469,[1]Sheet0!$X$2:$X$732,1,FALSE)</f>
        <v>#N/A</v>
      </c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5.75" customHeight="1" x14ac:dyDescent="0.25">
      <c r="A470" s="12">
        <f t="shared" si="46"/>
        <v>469</v>
      </c>
      <c r="B470" s="13" t="s">
        <v>573</v>
      </c>
      <c r="C470" s="13" t="s">
        <v>56</v>
      </c>
      <c r="D470" s="12" t="s">
        <v>675</v>
      </c>
      <c r="E470" s="12" t="s">
        <v>51</v>
      </c>
      <c r="F470" s="12">
        <v>622</v>
      </c>
      <c r="G470" s="16">
        <f t="shared" si="48"/>
        <v>559.80000000000007</v>
      </c>
      <c r="H470" s="16">
        <f t="shared" si="43"/>
        <v>51.833333333333336</v>
      </c>
      <c r="I470" s="16">
        <v>38.333333333333336</v>
      </c>
      <c r="J470" s="9">
        <v>0</v>
      </c>
      <c r="K470" s="16" t="s">
        <v>12</v>
      </c>
      <c r="L470" s="17">
        <f t="shared" si="44"/>
        <v>90.166666666666671</v>
      </c>
      <c r="M470" s="3" t="e">
        <f>VLOOKUP(D470,[1]Sheet0!$X$2:$X$732,1,FALSE)</f>
        <v>#N/A</v>
      </c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5.75" customHeight="1" x14ac:dyDescent="0.25">
      <c r="A471" s="12">
        <f t="shared" si="46"/>
        <v>470</v>
      </c>
      <c r="B471" s="13" t="s">
        <v>573</v>
      </c>
      <c r="C471" s="13" t="s">
        <v>56</v>
      </c>
      <c r="D471" s="12" t="s">
        <v>676</v>
      </c>
      <c r="E471" s="12" t="s">
        <v>51</v>
      </c>
      <c r="F471" s="12">
        <v>622</v>
      </c>
      <c r="G471" s="16">
        <f t="shared" si="48"/>
        <v>559.80000000000007</v>
      </c>
      <c r="H471" s="16">
        <f t="shared" si="43"/>
        <v>51.833333333333336</v>
      </c>
      <c r="I471" s="16">
        <v>38.333333333333336</v>
      </c>
      <c r="J471" s="9">
        <v>0</v>
      </c>
      <c r="K471" s="16" t="s">
        <v>12</v>
      </c>
      <c r="L471" s="17">
        <f t="shared" si="44"/>
        <v>90.166666666666671</v>
      </c>
      <c r="M471" s="3" t="e">
        <f>VLOOKUP(D471,[1]Sheet0!$X$2:$X$732,1,FALSE)</f>
        <v>#N/A</v>
      </c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5.75" customHeight="1" x14ac:dyDescent="0.25">
      <c r="A472" s="12">
        <f t="shared" si="46"/>
        <v>471</v>
      </c>
      <c r="B472" s="13" t="s">
        <v>573</v>
      </c>
      <c r="C472" s="13" t="s">
        <v>56</v>
      </c>
      <c r="D472" s="12" t="s">
        <v>677</v>
      </c>
      <c r="E472" s="12" t="s">
        <v>51</v>
      </c>
      <c r="F472" s="12">
        <v>622</v>
      </c>
      <c r="G472" s="16">
        <f t="shared" si="48"/>
        <v>559.80000000000007</v>
      </c>
      <c r="H472" s="16">
        <f t="shared" si="43"/>
        <v>51.833333333333336</v>
      </c>
      <c r="I472" s="16">
        <v>38.333333333333336</v>
      </c>
      <c r="J472" s="9">
        <v>0</v>
      </c>
      <c r="K472" s="16" t="s">
        <v>12</v>
      </c>
      <c r="L472" s="17">
        <f t="shared" si="44"/>
        <v>90.166666666666671</v>
      </c>
      <c r="M472" s="3" t="e">
        <f>VLOOKUP(D472,[1]Sheet0!$X$2:$X$732,1,FALSE)</f>
        <v>#N/A</v>
      </c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5.75" customHeight="1" x14ac:dyDescent="0.25">
      <c r="A473" s="12">
        <f t="shared" si="46"/>
        <v>472</v>
      </c>
      <c r="B473" s="13" t="s">
        <v>573</v>
      </c>
      <c r="C473" s="13" t="s">
        <v>56</v>
      </c>
      <c r="D473" s="12" t="s">
        <v>678</v>
      </c>
      <c r="E473" s="12" t="s">
        <v>51</v>
      </c>
      <c r="F473" s="12">
        <v>622</v>
      </c>
      <c r="G473" s="16">
        <f t="shared" si="48"/>
        <v>559.80000000000007</v>
      </c>
      <c r="H473" s="16">
        <f t="shared" si="43"/>
        <v>51.833333333333336</v>
      </c>
      <c r="I473" s="16">
        <v>38.333333333333336</v>
      </c>
      <c r="J473" s="9">
        <v>0</v>
      </c>
      <c r="K473" s="16" t="s">
        <v>12</v>
      </c>
      <c r="L473" s="17">
        <f t="shared" si="44"/>
        <v>90.166666666666671</v>
      </c>
      <c r="M473" s="3" t="e">
        <f>VLOOKUP(D473,[1]Sheet0!$X$2:$X$732,1,FALSE)</f>
        <v>#N/A</v>
      </c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5.75" customHeight="1" x14ac:dyDescent="0.25">
      <c r="A474" s="12">
        <f t="shared" si="46"/>
        <v>473</v>
      </c>
      <c r="B474" s="13" t="s">
        <v>573</v>
      </c>
      <c r="C474" s="13" t="s">
        <v>56</v>
      </c>
      <c r="D474" s="12" t="s">
        <v>679</v>
      </c>
      <c r="E474" s="12" t="s">
        <v>51</v>
      </c>
      <c r="F474" s="12">
        <v>622</v>
      </c>
      <c r="G474" s="16">
        <f t="shared" si="48"/>
        <v>559.80000000000007</v>
      </c>
      <c r="H474" s="16">
        <f t="shared" si="43"/>
        <v>51.833333333333336</v>
      </c>
      <c r="I474" s="16">
        <v>38.333333333333336</v>
      </c>
      <c r="J474" s="9">
        <v>0</v>
      </c>
      <c r="K474" s="16" t="s">
        <v>12</v>
      </c>
      <c r="L474" s="17">
        <f t="shared" si="44"/>
        <v>90.166666666666671</v>
      </c>
      <c r="M474" s="3" t="e">
        <f>VLOOKUP(D474,[1]Sheet0!$X$2:$X$732,1,FALSE)</f>
        <v>#N/A</v>
      </c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5.75" customHeight="1" x14ac:dyDescent="0.25">
      <c r="A475" s="12">
        <f t="shared" si="46"/>
        <v>474</v>
      </c>
      <c r="B475" s="13" t="s">
        <v>573</v>
      </c>
      <c r="C475" s="13" t="s">
        <v>56</v>
      </c>
      <c r="D475" s="12" t="s">
        <v>680</v>
      </c>
      <c r="E475" s="12" t="s">
        <v>51</v>
      </c>
      <c r="F475" s="12">
        <v>622</v>
      </c>
      <c r="G475" s="16">
        <f t="shared" si="48"/>
        <v>559.80000000000007</v>
      </c>
      <c r="H475" s="16">
        <f t="shared" si="43"/>
        <v>51.833333333333336</v>
      </c>
      <c r="I475" s="16">
        <v>38.333333333333336</v>
      </c>
      <c r="J475" s="9">
        <v>0</v>
      </c>
      <c r="K475" s="16" t="s">
        <v>12</v>
      </c>
      <c r="L475" s="17">
        <f t="shared" si="44"/>
        <v>90.166666666666671</v>
      </c>
      <c r="M475" s="3" t="e">
        <f>VLOOKUP(D475,[1]Sheet0!$X$2:$X$732,1,FALSE)</f>
        <v>#N/A</v>
      </c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5.75" customHeight="1" x14ac:dyDescent="0.25">
      <c r="A476" s="12">
        <f t="shared" si="46"/>
        <v>475</v>
      </c>
      <c r="B476" s="13" t="s">
        <v>573</v>
      </c>
      <c r="C476" s="13" t="s">
        <v>56</v>
      </c>
      <c r="D476" s="12" t="s">
        <v>681</v>
      </c>
      <c r="E476" s="12" t="s">
        <v>51</v>
      </c>
      <c r="F476" s="12">
        <v>622</v>
      </c>
      <c r="G476" s="16">
        <f t="shared" si="48"/>
        <v>559.80000000000007</v>
      </c>
      <c r="H476" s="16">
        <f t="shared" si="43"/>
        <v>51.833333333333336</v>
      </c>
      <c r="I476" s="16">
        <v>38.333333333333336</v>
      </c>
      <c r="J476" s="9">
        <v>0</v>
      </c>
      <c r="K476" s="16" t="s">
        <v>12</v>
      </c>
      <c r="L476" s="17">
        <f t="shared" si="44"/>
        <v>90.166666666666671</v>
      </c>
      <c r="M476" s="3" t="e">
        <f>VLOOKUP(D476,[1]Sheet0!$X$2:$X$732,1,FALSE)</f>
        <v>#N/A</v>
      </c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5.75" customHeight="1" x14ac:dyDescent="0.25">
      <c r="A477" s="12">
        <f t="shared" si="46"/>
        <v>476</v>
      </c>
      <c r="B477" s="13" t="s">
        <v>573</v>
      </c>
      <c r="C477" s="13" t="s">
        <v>56</v>
      </c>
      <c r="D477" s="12" t="s">
        <v>682</v>
      </c>
      <c r="E477" s="12" t="s">
        <v>51</v>
      </c>
      <c r="F477" s="12">
        <v>622</v>
      </c>
      <c r="G477" s="16">
        <f t="shared" si="48"/>
        <v>559.80000000000007</v>
      </c>
      <c r="H477" s="16">
        <f t="shared" si="43"/>
        <v>51.833333333333336</v>
      </c>
      <c r="I477" s="16">
        <v>38.333333333333336</v>
      </c>
      <c r="J477" s="9">
        <v>0</v>
      </c>
      <c r="K477" s="16" t="s">
        <v>12</v>
      </c>
      <c r="L477" s="17">
        <f t="shared" si="44"/>
        <v>90.166666666666671</v>
      </c>
      <c r="M477" s="3" t="e">
        <f>VLOOKUP(D477,[1]Sheet0!$X$2:$X$732,1,FALSE)</f>
        <v>#N/A</v>
      </c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5.75" customHeight="1" x14ac:dyDescent="0.25">
      <c r="A478" s="12">
        <f t="shared" si="46"/>
        <v>477</v>
      </c>
      <c r="B478" s="13" t="s">
        <v>130</v>
      </c>
      <c r="C478" s="13" t="s">
        <v>56</v>
      </c>
      <c r="D478" s="12" t="s">
        <v>683</v>
      </c>
      <c r="E478" s="12" t="s">
        <v>44</v>
      </c>
      <c r="F478" s="12">
        <v>1676</v>
      </c>
      <c r="G478" s="16">
        <f t="shared" si="48"/>
        <v>1508.4</v>
      </c>
      <c r="H478" s="16">
        <f t="shared" si="43"/>
        <v>139.66666666666666</v>
      </c>
      <c r="I478" s="16">
        <v>38.333333333333336</v>
      </c>
      <c r="J478" s="9">
        <v>0</v>
      </c>
      <c r="K478" s="16" t="s">
        <v>12</v>
      </c>
      <c r="L478" s="17">
        <f t="shared" si="44"/>
        <v>178</v>
      </c>
      <c r="M478" s="3" t="e">
        <f>VLOOKUP(D478,[1]Sheet0!$X$2:$X$732,1,FALSE)</f>
        <v>#N/A</v>
      </c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5.75" customHeight="1" x14ac:dyDescent="0.25">
      <c r="A479" s="12">
        <f t="shared" si="46"/>
        <v>478</v>
      </c>
      <c r="B479" s="13" t="s">
        <v>130</v>
      </c>
      <c r="C479" s="13" t="s">
        <v>56</v>
      </c>
      <c r="D479" s="12" t="s">
        <v>684</v>
      </c>
      <c r="E479" s="12" t="s">
        <v>44</v>
      </c>
      <c r="F479" s="12">
        <v>1676</v>
      </c>
      <c r="G479" s="16">
        <f>+F479/30*25</f>
        <v>1396.6666666666667</v>
      </c>
      <c r="H479" s="16">
        <f t="shared" si="43"/>
        <v>139.66666666666666</v>
      </c>
      <c r="I479" s="16">
        <v>38.333333333333336</v>
      </c>
      <c r="J479" s="9">
        <v>0</v>
      </c>
      <c r="K479" s="16" t="s">
        <v>12</v>
      </c>
      <c r="L479" s="17">
        <f t="shared" si="44"/>
        <v>178</v>
      </c>
      <c r="M479" s="3" t="e">
        <f>VLOOKUP(D479,[1]Sheet0!$X$2:$X$732,1,FALSE)</f>
        <v>#N/A</v>
      </c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5.75" customHeight="1" x14ac:dyDescent="0.25">
      <c r="A480" s="12">
        <f t="shared" si="46"/>
        <v>479</v>
      </c>
      <c r="B480" s="13" t="s">
        <v>130</v>
      </c>
      <c r="C480" s="13" t="s">
        <v>56</v>
      </c>
      <c r="D480" s="12" t="s">
        <v>685</v>
      </c>
      <c r="E480" s="12" t="s">
        <v>44</v>
      </c>
      <c r="F480" s="12">
        <v>1676</v>
      </c>
      <c r="G480" s="16">
        <f t="shared" ref="G480:G483" si="49">+F480/30*27</f>
        <v>1508.4</v>
      </c>
      <c r="H480" s="16">
        <f t="shared" si="43"/>
        <v>139.66666666666666</v>
      </c>
      <c r="I480" s="16">
        <v>38.333333333333336</v>
      </c>
      <c r="J480" s="9">
        <v>0</v>
      </c>
      <c r="K480" s="16" t="s">
        <v>12</v>
      </c>
      <c r="L480" s="17">
        <f t="shared" si="44"/>
        <v>178</v>
      </c>
      <c r="M480" s="3" t="e">
        <f>VLOOKUP(D480,[1]Sheet0!$X$2:$X$732,1,FALSE)</f>
        <v>#N/A</v>
      </c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5.75" customHeight="1" x14ac:dyDescent="0.25">
      <c r="A481" s="12">
        <f t="shared" si="46"/>
        <v>480</v>
      </c>
      <c r="B481" s="13" t="s">
        <v>130</v>
      </c>
      <c r="C481" s="13" t="s">
        <v>56</v>
      </c>
      <c r="D481" s="12" t="s">
        <v>686</v>
      </c>
      <c r="E481" s="12" t="s">
        <v>44</v>
      </c>
      <c r="F481" s="12">
        <v>1676</v>
      </c>
      <c r="G481" s="16">
        <f t="shared" si="49"/>
        <v>1508.4</v>
      </c>
      <c r="H481" s="16">
        <f t="shared" si="43"/>
        <v>139.66666666666666</v>
      </c>
      <c r="I481" s="16">
        <v>38.333333333333336</v>
      </c>
      <c r="J481" s="9">
        <v>0</v>
      </c>
      <c r="K481" s="16" t="s">
        <v>12</v>
      </c>
      <c r="L481" s="17">
        <f t="shared" si="44"/>
        <v>178</v>
      </c>
      <c r="M481" s="3" t="e">
        <f>VLOOKUP(D481,[1]Sheet0!$X$2:$X$732,1,FALSE)</f>
        <v>#N/A</v>
      </c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5.75" customHeight="1" x14ac:dyDescent="0.25">
      <c r="A482" s="12">
        <f t="shared" si="46"/>
        <v>481</v>
      </c>
      <c r="B482" s="13" t="s">
        <v>130</v>
      </c>
      <c r="C482" s="13" t="s">
        <v>56</v>
      </c>
      <c r="D482" s="12" t="s">
        <v>687</v>
      </c>
      <c r="E482" s="12" t="s">
        <v>44</v>
      </c>
      <c r="F482" s="12">
        <v>1676</v>
      </c>
      <c r="G482" s="16">
        <f t="shared" si="49"/>
        <v>1508.4</v>
      </c>
      <c r="H482" s="16">
        <f t="shared" si="43"/>
        <v>139.66666666666666</v>
      </c>
      <c r="I482" s="16">
        <v>38.333333333333336</v>
      </c>
      <c r="J482" s="9">
        <v>0</v>
      </c>
      <c r="K482" s="16" t="s">
        <v>12</v>
      </c>
      <c r="L482" s="17">
        <f t="shared" si="44"/>
        <v>178</v>
      </c>
      <c r="M482" s="3" t="e">
        <f>VLOOKUP(D482,[1]Sheet0!$X$2:$X$732,1,FALSE)</f>
        <v>#N/A</v>
      </c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5.75" customHeight="1" x14ac:dyDescent="0.25">
      <c r="A483" s="12">
        <f t="shared" si="46"/>
        <v>482</v>
      </c>
      <c r="B483" s="13" t="s">
        <v>68</v>
      </c>
      <c r="C483" s="13" t="s">
        <v>56</v>
      </c>
      <c r="D483" s="12" t="s">
        <v>688</v>
      </c>
      <c r="E483" s="12" t="s">
        <v>52</v>
      </c>
      <c r="F483" s="12">
        <v>1212</v>
      </c>
      <c r="G483" s="16">
        <f t="shared" si="49"/>
        <v>1090.8</v>
      </c>
      <c r="H483" s="16">
        <f t="shared" si="43"/>
        <v>101</v>
      </c>
      <c r="I483" s="16">
        <v>38.333333333333336</v>
      </c>
      <c r="J483" s="9">
        <v>0</v>
      </c>
      <c r="K483" s="16" t="s">
        <v>12</v>
      </c>
      <c r="L483" s="17">
        <f t="shared" si="44"/>
        <v>139.33333333333334</v>
      </c>
      <c r="M483" s="3" t="e">
        <f>VLOOKUP(D483,[1]Sheet0!$X$2:$X$732,1,FALSE)</f>
        <v>#N/A</v>
      </c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5.75" customHeight="1" x14ac:dyDescent="0.25">
      <c r="A484" s="12">
        <f t="shared" si="46"/>
        <v>483</v>
      </c>
      <c r="B484" s="13" t="s">
        <v>68</v>
      </c>
      <c r="C484" s="13" t="s">
        <v>56</v>
      </c>
      <c r="D484" s="12" t="s">
        <v>689</v>
      </c>
      <c r="E484" s="12" t="s">
        <v>52</v>
      </c>
      <c r="F484" s="12">
        <v>1212</v>
      </c>
      <c r="G484" s="16">
        <f>+F484/30*26</f>
        <v>1050.3999999999999</v>
      </c>
      <c r="H484" s="16">
        <f t="shared" si="43"/>
        <v>101</v>
      </c>
      <c r="I484" s="16">
        <v>38.333333333333336</v>
      </c>
      <c r="J484" s="9">
        <v>0</v>
      </c>
      <c r="K484" s="16" t="s">
        <v>12</v>
      </c>
      <c r="L484" s="17">
        <f t="shared" si="44"/>
        <v>139.33333333333334</v>
      </c>
      <c r="M484" s="3" t="e">
        <f>VLOOKUP(D484,[1]Sheet0!$X$2:$X$732,1,FALSE)</f>
        <v>#N/A</v>
      </c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5.75" customHeight="1" x14ac:dyDescent="0.25">
      <c r="A485" s="12">
        <f t="shared" si="46"/>
        <v>484</v>
      </c>
      <c r="B485" s="13" t="s">
        <v>68</v>
      </c>
      <c r="C485" s="13" t="s">
        <v>56</v>
      </c>
      <c r="D485" s="12" t="s">
        <v>690</v>
      </c>
      <c r="E485" s="12" t="s">
        <v>52</v>
      </c>
      <c r="F485" s="12">
        <v>1212</v>
      </c>
      <c r="G485" s="16">
        <f t="shared" ref="G485:G493" si="50">+F485/30*27</f>
        <v>1090.8</v>
      </c>
      <c r="H485" s="16">
        <f t="shared" si="43"/>
        <v>101</v>
      </c>
      <c r="I485" s="16">
        <v>38.333333333333336</v>
      </c>
      <c r="J485" s="9">
        <v>0</v>
      </c>
      <c r="K485" s="16" t="s">
        <v>12</v>
      </c>
      <c r="L485" s="17">
        <f t="shared" si="44"/>
        <v>139.33333333333334</v>
      </c>
      <c r="M485" s="3" t="e">
        <f>VLOOKUP(D485,[1]Sheet0!$X$2:$X$732,1,FALSE)</f>
        <v>#N/A</v>
      </c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5.75" customHeight="1" x14ac:dyDescent="0.25">
      <c r="A486" s="12">
        <f t="shared" si="46"/>
        <v>485</v>
      </c>
      <c r="B486" s="13" t="s">
        <v>186</v>
      </c>
      <c r="C486" s="13" t="s">
        <v>56</v>
      </c>
      <c r="D486" s="12" t="s">
        <v>691</v>
      </c>
      <c r="E486" s="12" t="s">
        <v>49</v>
      </c>
      <c r="F486" s="12">
        <v>986</v>
      </c>
      <c r="G486" s="16">
        <f t="shared" si="50"/>
        <v>887.4</v>
      </c>
      <c r="H486" s="16">
        <f t="shared" si="43"/>
        <v>82.166666666666671</v>
      </c>
      <c r="I486" s="16">
        <v>38.333333333333336</v>
      </c>
      <c r="J486" s="9">
        <v>0</v>
      </c>
      <c r="K486" s="16" t="s">
        <v>12</v>
      </c>
      <c r="L486" s="17">
        <f t="shared" si="44"/>
        <v>120.5</v>
      </c>
      <c r="M486" s="3" t="e">
        <f>VLOOKUP(D486,[1]Sheet0!$X$2:$X$732,1,FALSE)</f>
        <v>#N/A</v>
      </c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5.75" customHeight="1" x14ac:dyDescent="0.25">
      <c r="A487" s="12">
        <f t="shared" si="46"/>
        <v>486</v>
      </c>
      <c r="B487" s="13" t="s">
        <v>186</v>
      </c>
      <c r="C487" s="13" t="s">
        <v>56</v>
      </c>
      <c r="D487" s="12" t="s">
        <v>692</v>
      </c>
      <c r="E487" s="12" t="s">
        <v>49</v>
      </c>
      <c r="F487" s="12">
        <v>986</v>
      </c>
      <c r="G487" s="16">
        <f t="shared" si="50"/>
        <v>887.4</v>
      </c>
      <c r="H487" s="16">
        <f t="shared" si="43"/>
        <v>82.166666666666671</v>
      </c>
      <c r="I487" s="16">
        <v>38.333333333333336</v>
      </c>
      <c r="J487" s="9">
        <v>0</v>
      </c>
      <c r="K487" s="16" t="s">
        <v>12</v>
      </c>
      <c r="L487" s="17">
        <f t="shared" si="44"/>
        <v>120.5</v>
      </c>
      <c r="M487" s="3" t="e">
        <f>VLOOKUP(D487,[1]Sheet0!$X$2:$X$732,1,FALSE)</f>
        <v>#N/A</v>
      </c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5.75" customHeight="1" x14ac:dyDescent="0.25">
      <c r="A488" s="12">
        <f t="shared" si="46"/>
        <v>487</v>
      </c>
      <c r="B488" s="13" t="s">
        <v>186</v>
      </c>
      <c r="C488" s="13" t="s">
        <v>56</v>
      </c>
      <c r="D488" s="12" t="s">
        <v>693</v>
      </c>
      <c r="E488" s="12" t="s">
        <v>49</v>
      </c>
      <c r="F488" s="12">
        <v>986</v>
      </c>
      <c r="G488" s="16">
        <f t="shared" si="50"/>
        <v>887.4</v>
      </c>
      <c r="H488" s="16">
        <f t="shared" si="43"/>
        <v>82.166666666666671</v>
      </c>
      <c r="I488" s="16">
        <v>38.333333333333336</v>
      </c>
      <c r="J488" s="9">
        <v>0</v>
      </c>
      <c r="K488" s="16" t="s">
        <v>12</v>
      </c>
      <c r="L488" s="17">
        <f t="shared" si="44"/>
        <v>120.5</v>
      </c>
      <c r="M488" s="3" t="e">
        <f>VLOOKUP(D488,[1]Sheet0!$X$2:$X$732,1,FALSE)</f>
        <v>#N/A</v>
      </c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5.75" customHeight="1" x14ac:dyDescent="0.25">
      <c r="A489" s="12">
        <f t="shared" si="46"/>
        <v>488</v>
      </c>
      <c r="B489" s="13" t="s">
        <v>186</v>
      </c>
      <c r="C489" s="13" t="s">
        <v>56</v>
      </c>
      <c r="D489" s="12" t="s">
        <v>694</v>
      </c>
      <c r="E489" s="12" t="s">
        <v>49</v>
      </c>
      <c r="F489" s="12">
        <v>986</v>
      </c>
      <c r="G489" s="16">
        <f t="shared" si="50"/>
        <v>887.4</v>
      </c>
      <c r="H489" s="16">
        <f t="shared" si="43"/>
        <v>82.166666666666671</v>
      </c>
      <c r="I489" s="16">
        <v>38.333333333333336</v>
      </c>
      <c r="J489" s="9">
        <v>0</v>
      </c>
      <c r="K489" s="16" t="s">
        <v>12</v>
      </c>
      <c r="L489" s="17">
        <f t="shared" si="44"/>
        <v>120.5</v>
      </c>
      <c r="M489" s="3" t="e">
        <f>VLOOKUP(D489,[1]Sheet0!$X$2:$X$732,1,FALSE)</f>
        <v>#N/A</v>
      </c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5.75" customHeight="1" x14ac:dyDescent="0.25">
      <c r="A490" s="12">
        <f t="shared" si="46"/>
        <v>489</v>
      </c>
      <c r="B490" s="13" t="s">
        <v>186</v>
      </c>
      <c r="C490" s="13" t="s">
        <v>56</v>
      </c>
      <c r="D490" s="12" t="s">
        <v>695</v>
      </c>
      <c r="E490" s="12" t="s">
        <v>49</v>
      </c>
      <c r="F490" s="12">
        <v>986</v>
      </c>
      <c r="G490" s="16">
        <f t="shared" si="50"/>
        <v>887.4</v>
      </c>
      <c r="H490" s="16">
        <f t="shared" si="43"/>
        <v>82.166666666666671</v>
      </c>
      <c r="I490" s="16">
        <v>38.333333333333336</v>
      </c>
      <c r="J490" s="9">
        <v>0</v>
      </c>
      <c r="K490" s="16" t="s">
        <v>12</v>
      </c>
      <c r="L490" s="17">
        <f t="shared" si="44"/>
        <v>120.5</v>
      </c>
      <c r="M490" s="3" t="e">
        <f>VLOOKUP(D490,[1]Sheet0!$X$2:$X$732,1,FALSE)</f>
        <v>#N/A</v>
      </c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5.75" customHeight="1" x14ac:dyDescent="0.25">
      <c r="A491" s="12">
        <f t="shared" si="46"/>
        <v>490</v>
      </c>
      <c r="B491" s="13" t="s">
        <v>186</v>
      </c>
      <c r="C491" s="13" t="s">
        <v>56</v>
      </c>
      <c r="D491" s="12" t="s">
        <v>696</v>
      </c>
      <c r="E491" s="12" t="s">
        <v>49</v>
      </c>
      <c r="F491" s="12">
        <v>986</v>
      </c>
      <c r="G491" s="16">
        <f t="shared" si="50"/>
        <v>887.4</v>
      </c>
      <c r="H491" s="16">
        <f t="shared" si="43"/>
        <v>82.166666666666671</v>
      </c>
      <c r="I491" s="16">
        <v>38.333333333333336</v>
      </c>
      <c r="J491" s="9">
        <v>0</v>
      </c>
      <c r="K491" s="16" t="s">
        <v>12</v>
      </c>
      <c r="L491" s="17">
        <f t="shared" si="44"/>
        <v>120.5</v>
      </c>
      <c r="M491" s="3" t="e">
        <f>VLOOKUP(D491,[1]Sheet0!$X$2:$X$732,1,FALSE)</f>
        <v>#N/A</v>
      </c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5.75" customHeight="1" x14ac:dyDescent="0.25">
      <c r="A492" s="12">
        <f t="shared" si="46"/>
        <v>491</v>
      </c>
      <c r="B492" s="13" t="s">
        <v>99</v>
      </c>
      <c r="C492" s="13" t="s">
        <v>56</v>
      </c>
      <c r="D492" s="12" t="s">
        <v>697</v>
      </c>
      <c r="E492" s="12" t="s">
        <v>44</v>
      </c>
      <c r="F492" s="12">
        <v>1676</v>
      </c>
      <c r="G492" s="16">
        <f t="shared" si="50"/>
        <v>1508.4</v>
      </c>
      <c r="H492" s="16">
        <f t="shared" si="43"/>
        <v>139.66666666666666</v>
      </c>
      <c r="I492" s="16">
        <v>38.333333333333336</v>
      </c>
      <c r="J492" s="9">
        <v>0</v>
      </c>
      <c r="K492" s="16" t="s">
        <v>12</v>
      </c>
      <c r="L492" s="17">
        <f t="shared" si="44"/>
        <v>178</v>
      </c>
      <c r="M492" s="3" t="e">
        <f>VLOOKUP(D492,[1]Sheet0!$X$2:$X$732,1,FALSE)</f>
        <v>#N/A</v>
      </c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5.75" customHeight="1" x14ac:dyDescent="0.25">
      <c r="A493" s="12">
        <f t="shared" si="46"/>
        <v>492</v>
      </c>
      <c r="B493" s="13" t="s">
        <v>99</v>
      </c>
      <c r="C493" s="13" t="s">
        <v>56</v>
      </c>
      <c r="D493" s="12" t="s">
        <v>698</v>
      </c>
      <c r="E493" s="12" t="s">
        <v>44</v>
      </c>
      <c r="F493" s="12">
        <v>1676</v>
      </c>
      <c r="G493" s="16">
        <f t="shared" si="50"/>
        <v>1508.4</v>
      </c>
      <c r="H493" s="16">
        <f t="shared" si="43"/>
        <v>139.66666666666666</v>
      </c>
      <c r="I493" s="16">
        <v>38.333333333333336</v>
      </c>
      <c r="J493" s="9">
        <v>0</v>
      </c>
      <c r="K493" s="16" t="s">
        <v>12</v>
      </c>
      <c r="L493" s="17">
        <f t="shared" si="44"/>
        <v>178</v>
      </c>
      <c r="M493" s="3" t="e">
        <f>VLOOKUP(D493,[1]Sheet0!$X$2:$X$732,1,FALSE)</f>
        <v>#N/A</v>
      </c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5.75" customHeight="1" x14ac:dyDescent="0.25">
      <c r="A494" s="12">
        <f t="shared" si="46"/>
        <v>493</v>
      </c>
      <c r="B494" s="13" t="s">
        <v>99</v>
      </c>
      <c r="C494" s="13" t="s">
        <v>56</v>
      </c>
      <c r="D494" s="12" t="s">
        <v>699</v>
      </c>
      <c r="E494" s="12" t="s">
        <v>44</v>
      </c>
      <c r="F494" s="12">
        <v>1676</v>
      </c>
      <c r="G494" s="16">
        <f t="shared" ref="G494:G495" si="51">+F494*1</f>
        <v>1676</v>
      </c>
      <c r="H494" s="16">
        <f t="shared" si="43"/>
        <v>139.66666666666666</v>
      </c>
      <c r="I494" s="16">
        <v>38.333333333333336</v>
      </c>
      <c r="J494" s="9">
        <v>0</v>
      </c>
      <c r="K494" s="16" t="s">
        <v>12</v>
      </c>
      <c r="L494" s="17">
        <f t="shared" si="44"/>
        <v>178</v>
      </c>
      <c r="M494" s="3" t="e">
        <f>VLOOKUP(D494,[1]Sheet0!$X$2:$X$732,1,FALSE)</f>
        <v>#N/A</v>
      </c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5.75" customHeight="1" x14ac:dyDescent="0.25">
      <c r="A495" s="12">
        <f t="shared" si="46"/>
        <v>494</v>
      </c>
      <c r="B495" s="13" t="s">
        <v>99</v>
      </c>
      <c r="C495" s="13" t="s">
        <v>56</v>
      </c>
      <c r="D495" s="12" t="s">
        <v>700</v>
      </c>
      <c r="E495" s="12" t="s">
        <v>44</v>
      </c>
      <c r="F495" s="12">
        <v>1676</v>
      </c>
      <c r="G495" s="16">
        <f t="shared" si="51"/>
        <v>1676</v>
      </c>
      <c r="H495" s="16">
        <f t="shared" si="43"/>
        <v>139.66666666666666</v>
      </c>
      <c r="I495" s="16">
        <v>38.333333333333336</v>
      </c>
      <c r="J495" s="9">
        <v>0</v>
      </c>
      <c r="K495" s="16" t="s">
        <v>12</v>
      </c>
      <c r="L495" s="17">
        <f t="shared" si="44"/>
        <v>178</v>
      </c>
      <c r="M495" s="3" t="e">
        <f>VLOOKUP(D495,[1]Sheet0!$X$2:$X$732,1,FALSE)</f>
        <v>#N/A</v>
      </c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5.75" customHeight="1" x14ac:dyDescent="0.25">
      <c r="A496" s="12">
        <f t="shared" si="46"/>
        <v>495</v>
      </c>
      <c r="B496" s="13" t="s">
        <v>99</v>
      </c>
      <c r="C496" s="13" t="s">
        <v>56</v>
      </c>
      <c r="D496" s="12" t="s">
        <v>701</v>
      </c>
      <c r="E496" s="12" t="s">
        <v>44</v>
      </c>
      <c r="F496" s="12">
        <v>1676</v>
      </c>
      <c r="G496" s="16">
        <f t="shared" ref="G496:G501" si="52">+F496/30*27</f>
        <v>1508.4</v>
      </c>
      <c r="H496" s="16">
        <f t="shared" si="43"/>
        <v>139.66666666666666</v>
      </c>
      <c r="I496" s="16">
        <v>38.333333333333336</v>
      </c>
      <c r="J496" s="9">
        <v>0</v>
      </c>
      <c r="K496" s="16" t="s">
        <v>12</v>
      </c>
      <c r="L496" s="17">
        <f t="shared" si="44"/>
        <v>178</v>
      </c>
      <c r="M496" s="3" t="e">
        <f>VLOOKUP(D496,[1]Sheet0!$X$2:$X$732,1,FALSE)</f>
        <v>#N/A</v>
      </c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5.75" customHeight="1" x14ac:dyDescent="0.25">
      <c r="A497" s="12">
        <f t="shared" si="46"/>
        <v>496</v>
      </c>
      <c r="B497" s="13" t="s">
        <v>99</v>
      </c>
      <c r="C497" s="13" t="s">
        <v>56</v>
      </c>
      <c r="D497" s="12" t="s">
        <v>702</v>
      </c>
      <c r="E497" s="12" t="s">
        <v>44</v>
      </c>
      <c r="F497" s="12">
        <v>1676</v>
      </c>
      <c r="G497" s="16">
        <f t="shared" si="52"/>
        <v>1508.4</v>
      </c>
      <c r="H497" s="16">
        <f t="shared" si="43"/>
        <v>139.66666666666666</v>
      </c>
      <c r="I497" s="16">
        <v>38.333333333333336</v>
      </c>
      <c r="J497" s="9">
        <v>0</v>
      </c>
      <c r="K497" s="16" t="s">
        <v>12</v>
      </c>
      <c r="L497" s="17">
        <f t="shared" si="44"/>
        <v>178</v>
      </c>
      <c r="M497" s="3" t="e">
        <f>VLOOKUP(D497,[1]Sheet0!$X$2:$X$732,1,FALSE)</f>
        <v>#N/A</v>
      </c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5.75" customHeight="1" x14ac:dyDescent="0.25">
      <c r="A498" s="12">
        <f t="shared" si="46"/>
        <v>497</v>
      </c>
      <c r="B498" s="13" t="s">
        <v>99</v>
      </c>
      <c r="C498" s="13" t="s">
        <v>56</v>
      </c>
      <c r="D498" s="12" t="s">
        <v>703</v>
      </c>
      <c r="E498" s="12" t="s">
        <v>44</v>
      </c>
      <c r="F498" s="12">
        <v>1676</v>
      </c>
      <c r="G498" s="16">
        <f t="shared" si="52"/>
        <v>1508.4</v>
      </c>
      <c r="H498" s="16">
        <f t="shared" si="43"/>
        <v>139.66666666666666</v>
      </c>
      <c r="I498" s="16">
        <v>38.333333333333336</v>
      </c>
      <c r="J498" s="9">
        <v>0</v>
      </c>
      <c r="K498" s="16" t="s">
        <v>12</v>
      </c>
      <c r="L498" s="17">
        <f t="shared" si="44"/>
        <v>178</v>
      </c>
      <c r="M498" s="3" t="e">
        <f>VLOOKUP(D498,[1]Sheet0!$X$2:$X$732,1,FALSE)</f>
        <v>#N/A</v>
      </c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5.75" customHeight="1" x14ac:dyDescent="0.25">
      <c r="A499" s="12">
        <f t="shared" si="46"/>
        <v>498</v>
      </c>
      <c r="B499" s="13" t="s">
        <v>99</v>
      </c>
      <c r="C499" s="13" t="s">
        <v>56</v>
      </c>
      <c r="D499" s="12" t="s">
        <v>704</v>
      </c>
      <c r="E499" s="12" t="s">
        <v>44</v>
      </c>
      <c r="F499" s="12">
        <v>1676</v>
      </c>
      <c r="G499" s="16">
        <f t="shared" si="52"/>
        <v>1508.4</v>
      </c>
      <c r="H499" s="16">
        <f t="shared" si="43"/>
        <v>139.66666666666666</v>
      </c>
      <c r="I499" s="16">
        <v>38.333333333333336</v>
      </c>
      <c r="J499" s="9">
        <v>0</v>
      </c>
      <c r="K499" s="16" t="s">
        <v>12</v>
      </c>
      <c r="L499" s="17">
        <f t="shared" si="44"/>
        <v>178</v>
      </c>
      <c r="M499" s="3" t="e">
        <f>VLOOKUP(D499,[1]Sheet0!$X$2:$X$732,1,FALSE)</f>
        <v>#N/A</v>
      </c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5.75" customHeight="1" x14ac:dyDescent="0.25">
      <c r="A500" s="12">
        <f t="shared" si="46"/>
        <v>499</v>
      </c>
      <c r="B500" s="13" t="s">
        <v>99</v>
      </c>
      <c r="C500" s="13" t="s">
        <v>56</v>
      </c>
      <c r="D500" s="12" t="s">
        <v>705</v>
      </c>
      <c r="E500" s="12" t="s">
        <v>44</v>
      </c>
      <c r="F500" s="12">
        <v>1676</v>
      </c>
      <c r="G500" s="16">
        <f t="shared" si="52"/>
        <v>1508.4</v>
      </c>
      <c r="H500" s="16">
        <f t="shared" si="43"/>
        <v>139.66666666666666</v>
      </c>
      <c r="I500" s="16">
        <v>38.333333333333336</v>
      </c>
      <c r="J500" s="9">
        <v>0</v>
      </c>
      <c r="K500" s="16" t="s">
        <v>12</v>
      </c>
      <c r="L500" s="17">
        <f t="shared" si="44"/>
        <v>178</v>
      </c>
      <c r="M500" s="3" t="e">
        <f>VLOOKUP(D500,[1]Sheet0!$X$2:$X$732,1,FALSE)</f>
        <v>#N/A</v>
      </c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5.75" customHeight="1" x14ac:dyDescent="0.25">
      <c r="A501" s="12">
        <f t="shared" si="46"/>
        <v>500</v>
      </c>
      <c r="B501" s="13" t="s">
        <v>948</v>
      </c>
      <c r="C501" s="13" t="s">
        <v>56</v>
      </c>
      <c r="D501" s="12" t="s">
        <v>706</v>
      </c>
      <c r="E501" s="12" t="s">
        <v>52</v>
      </c>
      <c r="F501" s="12">
        <v>1212</v>
      </c>
      <c r="G501" s="16">
        <f t="shared" si="52"/>
        <v>1090.8</v>
      </c>
      <c r="H501" s="16">
        <f t="shared" si="43"/>
        <v>101</v>
      </c>
      <c r="I501" s="16">
        <v>38.333333333333336</v>
      </c>
      <c r="J501" s="9">
        <v>0</v>
      </c>
      <c r="K501" s="16" t="s">
        <v>12</v>
      </c>
      <c r="L501" s="17">
        <f t="shared" si="44"/>
        <v>139.33333333333334</v>
      </c>
      <c r="M501" s="3" t="e">
        <f>VLOOKUP(D501,[1]Sheet0!$X$2:$X$732,1,FALSE)</f>
        <v>#N/A</v>
      </c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5.75" customHeight="1" x14ac:dyDescent="0.25">
      <c r="A502" s="12">
        <f t="shared" si="46"/>
        <v>501</v>
      </c>
      <c r="B502" s="13" t="s">
        <v>572</v>
      </c>
      <c r="C502" s="13" t="s">
        <v>56</v>
      </c>
      <c r="D502" s="12" t="s">
        <v>707</v>
      </c>
      <c r="E502" s="12" t="s">
        <v>45</v>
      </c>
      <c r="F502" s="12">
        <v>817</v>
      </c>
      <c r="G502" s="16">
        <f>+F502/30*26</f>
        <v>708.06666666666672</v>
      </c>
      <c r="H502" s="16">
        <f t="shared" ref="H502:H565" si="53">+F502/12</f>
        <v>68.083333333333329</v>
      </c>
      <c r="I502" s="16">
        <v>38.333333333333336</v>
      </c>
      <c r="J502" s="9">
        <v>0</v>
      </c>
      <c r="K502" s="16" t="s">
        <v>12</v>
      </c>
      <c r="L502" s="17">
        <f t="shared" ref="L502:L565" si="54">SUM(H502:K502)</f>
        <v>106.41666666666666</v>
      </c>
      <c r="M502" s="3" t="e">
        <f>VLOOKUP(D502,[1]Sheet0!$X$2:$X$732,1,FALSE)</f>
        <v>#N/A</v>
      </c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5.75" customHeight="1" x14ac:dyDescent="0.25">
      <c r="A503" s="12">
        <f t="shared" si="46"/>
        <v>502</v>
      </c>
      <c r="B503" s="13" t="s">
        <v>572</v>
      </c>
      <c r="C503" s="13" t="s">
        <v>56</v>
      </c>
      <c r="D503" s="12" t="s">
        <v>708</v>
      </c>
      <c r="E503" s="12" t="s">
        <v>45</v>
      </c>
      <c r="F503" s="12">
        <v>817</v>
      </c>
      <c r="G503" s="16">
        <f t="shared" ref="G503:G514" si="55">+F503*1</f>
        <v>817</v>
      </c>
      <c r="H503" s="16">
        <f t="shared" si="53"/>
        <v>68.083333333333329</v>
      </c>
      <c r="I503" s="16">
        <v>38.333333333333336</v>
      </c>
      <c r="J503" s="9">
        <v>0</v>
      </c>
      <c r="K503" s="16" t="s">
        <v>12</v>
      </c>
      <c r="L503" s="17">
        <f t="shared" si="54"/>
        <v>106.41666666666666</v>
      </c>
      <c r="M503" s="3" t="e">
        <f>VLOOKUP(D503,[1]Sheet0!$X$2:$X$732,1,FALSE)</f>
        <v>#N/A</v>
      </c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5.75" customHeight="1" x14ac:dyDescent="0.25">
      <c r="A504" s="12">
        <f t="shared" si="46"/>
        <v>503</v>
      </c>
      <c r="B504" s="13" t="s">
        <v>572</v>
      </c>
      <c r="C504" s="13" t="s">
        <v>56</v>
      </c>
      <c r="D504" s="12" t="s">
        <v>709</v>
      </c>
      <c r="E504" s="12" t="s">
        <v>45</v>
      </c>
      <c r="F504" s="12">
        <v>817</v>
      </c>
      <c r="G504" s="16">
        <f t="shared" si="55"/>
        <v>817</v>
      </c>
      <c r="H504" s="16">
        <f t="shared" si="53"/>
        <v>68.083333333333329</v>
      </c>
      <c r="I504" s="16">
        <v>38.333333333333336</v>
      </c>
      <c r="J504" s="9">
        <v>0</v>
      </c>
      <c r="K504" s="16" t="s">
        <v>12</v>
      </c>
      <c r="L504" s="17">
        <f t="shared" si="54"/>
        <v>106.41666666666666</v>
      </c>
      <c r="M504" s="3" t="e">
        <f>VLOOKUP(D504,[1]Sheet0!$X$2:$X$732,1,FALSE)</f>
        <v>#N/A</v>
      </c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5.75" customHeight="1" x14ac:dyDescent="0.25">
      <c r="A505" s="12">
        <f t="shared" si="46"/>
        <v>504</v>
      </c>
      <c r="B505" s="13" t="s">
        <v>573</v>
      </c>
      <c r="C505" s="13" t="s">
        <v>56</v>
      </c>
      <c r="D505" s="12" t="s">
        <v>710</v>
      </c>
      <c r="E505" s="12" t="s">
        <v>51</v>
      </c>
      <c r="F505" s="12">
        <v>622</v>
      </c>
      <c r="G505" s="16">
        <f t="shared" si="55"/>
        <v>622</v>
      </c>
      <c r="H505" s="16">
        <f t="shared" si="53"/>
        <v>51.833333333333336</v>
      </c>
      <c r="I505" s="16">
        <v>38.333333333333336</v>
      </c>
      <c r="J505" s="9">
        <v>0</v>
      </c>
      <c r="K505" s="16" t="s">
        <v>12</v>
      </c>
      <c r="L505" s="17">
        <f t="shared" si="54"/>
        <v>90.166666666666671</v>
      </c>
      <c r="M505" s="3" t="e">
        <f>VLOOKUP(D505,[1]Sheet0!$X$2:$X$732,1,FALSE)</f>
        <v>#N/A</v>
      </c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5.75" customHeight="1" x14ac:dyDescent="0.25">
      <c r="A506" s="12">
        <f t="shared" si="46"/>
        <v>505</v>
      </c>
      <c r="B506" s="13" t="s">
        <v>573</v>
      </c>
      <c r="C506" s="13" t="s">
        <v>56</v>
      </c>
      <c r="D506" s="12" t="s">
        <v>711</v>
      </c>
      <c r="E506" s="12" t="s">
        <v>51</v>
      </c>
      <c r="F506" s="12">
        <v>622</v>
      </c>
      <c r="G506" s="16">
        <f t="shared" si="55"/>
        <v>622</v>
      </c>
      <c r="H506" s="16">
        <f t="shared" si="53"/>
        <v>51.833333333333336</v>
      </c>
      <c r="I506" s="16">
        <v>38.333333333333336</v>
      </c>
      <c r="J506" s="9">
        <v>0</v>
      </c>
      <c r="K506" s="16" t="s">
        <v>12</v>
      </c>
      <c r="L506" s="17">
        <f t="shared" si="54"/>
        <v>90.166666666666671</v>
      </c>
      <c r="M506" s="3" t="e">
        <f>VLOOKUP(D506,[1]Sheet0!$X$2:$X$732,1,FALSE)</f>
        <v>#N/A</v>
      </c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5.75" customHeight="1" x14ac:dyDescent="0.25">
      <c r="A507" s="12">
        <f t="shared" si="46"/>
        <v>506</v>
      </c>
      <c r="B507" s="13" t="s">
        <v>573</v>
      </c>
      <c r="C507" s="13" t="s">
        <v>56</v>
      </c>
      <c r="D507" s="12" t="s">
        <v>712</v>
      </c>
      <c r="E507" s="12" t="s">
        <v>51</v>
      </c>
      <c r="F507" s="12">
        <v>622</v>
      </c>
      <c r="G507" s="16">
        <f t="shared" si="55"/>
        <v>622</v>
      </c>
      <c r="H507" s="16">
        <f t="shared" si="53"/>
        <v>51.833333333333336</v>
      </c>
      <c r="I507" s="16">
        <v>38.333333333333336</v>
      </c>
      <c r="J507" s="9">
        <v>0</v>
      </c>
      <c r="K507" s="16" t="s">
        <v>12</v>
      </c>
      <c r="L507" s="17">
        <f t="shared" si="54"/>
        <v>90.166666666666671</v>
      </c>
      <c r="M507" s="3" t="e">
        <f>VLOOKUP(D507,[1]Sheet0!$X$2:$X$732,1,FALSE)</f>
        <v>#N/A</v>
      </c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5.75" customHeight="1" x14ac:dyDescent="0.25">
      <c r="A508" s="12">
        <f t="shared" si="46"/>
        <v>507</v>
      </c>
      <c r="B508" s="13" t="s">
        <v>949</v>
      </c>
      <c r="C508" s="13" t="s">
        <v>56</v>
      </c>
      <c r="D508" s="12" t="s">
        <v>713</v>
      </c>
      <c r="E508" s="12" t="s">
        <v>52</v>
      </c>
      <c r="F508" s="12">
        <v>1212</v>
      </c>
      <c r="G508" s="16">
        <f t="shared" si="55"/>
        <v>1212</v>
      </c>
      <c r="H508" s="16">
        <f t="shared" si="53"/>
        <v>101</v>
      </c>
      <c r="I508" s="16">
        <v>38.333333333333336</v>
      </c>
      <c r="J508" s="9">
        <v>0</v>
      </c>
      <c r="K508" s="16" t="s">
        <v>12</v>
      </c>
      <c r="L508" s="17">
        <f t="shared" si="54"/>
        <v>139.33333333333334</v>
      </c>
      <c r="M508" s="3" t="e">
        <f>VLOOKUP(D508,[1]Sheet0!$X$2:$X$732,1,FALSE)</f>
        <v>#N/A</v>
      </c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5.75" customHeight="1" x14ac:dyDescent="0.25">
      <c r="A509" s="12">
        <f t="shared" si="46"/>
        <v>508</v>
      </c>
      <c r="B509" s="13" t="s">
        <v>950</v>
      </c>
      <c r="C509" s="13" t="s">
        <v>56</v>
      </c>
      <c r="D509" s="12" t="s">
        <v>714</v>
      </c>
      <c r="E509" s="12" t="s">
        <v>52</v>
      </c>
      <c r="F509" s="12">
        <v>1212</v>
      </c>
      <c r="G509" s="16">
        <f t="shared" si="55"/>
        <v>1212</v>
      </c>
      <c r="H509" s="16">
        <f t="shared" si="53"/>
        <v>101</v>
      </c>
      <c r="I509" s="16">
        <v>38.333333333333336</v>
      </c>
      <c r="J509" s="9">
        <v>0</v>
      </c>
      <c r="K509" s="16" t="s">
        <v>12</v>
      </c>
      <c r="L509" s="17">
        <f t="shared" si="54"/>
        <v>139.33333333333334</v>
      </c>
      <c r="M509" s="3" t="e">
        <f>VLOOKUP(D509,[1]Sheet0!$X$2:$X$732,1,FALSE)</f>
        <v>#N/A</v>
      </c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5.75" customHeight="1" x14ac:dyDescent="0.25">
      <c r="A510" s="12">
        <f t="shared" si="46"/>
        <v>509</v>
      </c>
      <c r="B510" s="13" t="s">
        <v>940</v>
      </c>
      <c r="C510" s="13" t="s">
        <v>56</v>
      </c>
      <c r="D510" s="12" t="s">
        <v>715</v>
      </c>
      <c r="E510" s="12" t="s">
        <v>52</v>
      </c>
      <c r="F510" s="12">
        <v>1212</v>
      </c>
      <c r="G510" s="16">
        <f t="shared" si="55"/>
        <v>1212</v>
      </c>
      <c r="H510" s="16">
        <f t="shared" si="53"/>
        <v>101</v>
      </c>
      <c r="I510" s="16">
        <v>38.333333333333336</v>
      </c>
      <c r="J510" s="9">
        <v>0</v>
      </c>
      <c r="K510" s="16" t="s">
        <v>12</v>
      </c>
      <c r="L510" s="17">
        <f t="shared" si="54"/>
        <v>139.33333333333334</v>
      </c>
      <c r="M510" s="3" t="e">
        <f>VLOOKUP(D510,[1]Sheet0!$X$2:$X$732,1,FALSE)</f>
        <v>#N/A</v>
      </c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5.75" customHeight="1" x14ac:dyDescent="0.25">
      <c r="A511" s="12">
        <f t="shared" si="46"/>
        <v>510</v>
      </c>
      <c r="B511" s="13" t="s">
        <v>949</v>
      </c>
      <c r="C511" s="13" t="s">
        <v>56</v>
      </c>
      <c r="D511" s="12" t="s">
        <v>716</v>
      </c>
      <c r="E511" s="12" t="s">
        <v>52</v>
      </c>
      <c r="F511" s="12">
        <v>1212</v>
      </c>
      <c r="G511" s="16">
        <f t="shared" si="55"/>
        <v>1212</v>
      </c>
      <c r="H511" s="16">
        <f t="shared" si="53"/>
        <v>101</v>
      </c>
      <c r="I511" s="16">
        <v>38.333333333333336</v>
      </c>
      <c r="J511" s="9">
        <v>0</v>
      </c>
      <c r="K511" s="16" t="s">
        <v>12</v>
      </c>
      <c r="L511" s="17">
        <f t="shared" si="54"/>
        <v>139.33333333333334</v>
      </c>
      <c r="M511" s="3" t="e">
        <f>VLOOKUP(D511,[1]Sheet0!$X$2:$X$732,1,FALSE)</f>
        <v>#N/A</v>
      </c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5.75" customHeight="1" x14ac:dyDescent="0.25">
      <c r="A512" s="12">
        <f t="shared" si="46"/>
        <v>511</v>
      </c>
      <c r="B512" s="13" t="s">
        <v>949</v>
      </c>
      <c r="C512" s="13" t="s">
        <v>56</v>
      </c>
      <c r="D512" s="12" t="s">
        <v>717</v>
      </c>
      <c r="E512" s="12" t="s">
        <v>52</v>
      </c>
      <c r="F512" s="12">
        <v>1212</v>
      </c>
      <c r="G512" s="16">
        <f t="shared" si="55"/>
        <v>1212</v>
      </c>
      <c r="H512" s="16">
        <f t="shared" si="53"/>
        <v>101</v>
      </c>
      <c r="I512" s="16">
        <v>38.333333333333336</v>
      </c>
      <c r="J512" s="9">
        <v>0</v>
      </c>
      <c r="K512" s="16" t="s">
        <v>12</v>
      </c>
      <c r="L512" s="17">
        <f t="shared" si="54"/>
        <v>139.33333333333334</v>
      </c>
      <c r="M512" s="3" t="e">
        <f>VLOOKUP(D512,[1]Sheet0!$X$2:$X$732,1,FALSE)</f>
        <v>#N/A</v>
      </c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5.75" customHeight="1" x14ac:dyDescent="0.25">
      <c r="A513" s="12">
        <f t="shared" si="46"/>
        <v>512</v>
      </c>
      <c r="B513" s="13" t="s">
        <v>571</v>
      </c>
      <c r="C513" s="13" t="s">
        <v>56</v>
      </c>
      <c r="D513" s="12" t="s">
        <v>718</v>
      </c>
      <c r="E513" s="12" t="s">
        <v>52</v>
      </c>
      <c r="F513" s="12">
        <v>1212</v>
      </c>
      <c r="G513" s="16">
        <f t="shared" si="55"/>
        <v>1212</v>
      </c>
      <c r="H513" s="16">
        <f t="shared" si="53"/>
        <v>101</v>
      </c>
      <c r="I513" s="16">
        <v>38.333333333333336</v>
      </c>
      <c r="J513" s="9">
        <v>0</v>
      </c>
      <c r="K513" s="16" t="s">
        <v>12</v>
      </c>
      <c r="L513" s="17">
        <f t="shared" si="54"/>
        <v>139.33333333333334</v>
      </c>
      <c r="M513" s="3" t="e">
        <f>VLOOKUP(D513,[1]Sheet0!$X$2:$X$732,1,FALSE)</f>
        <v>#N/A</v>
      </c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5.75" customHeight="1" x14ac:dyDescent="0.25">
      <c r="A514" s="12">
        <f t="shared" si="46"/>
        <v>513</v>
      </c>
      <c r="B514" s="13" t="s">
        <v>166</v>
      </c>
      <c r="C514" s="13" t="s">
        <v>56</v>
      </c>
      <c r="D514" s="12" t="s">
        <v>719</v>
      </c>
      <c r="E514" s="12" t="s">
        <v>49</v>
      </c>
      <c r="F514" s="12">
        <v>986</v>
      </c>
      <c r="G514" s="16">
        <f t="shared" si="55"/>
        <v>986</v>
      </c>
      <c r="H514" s="16">
        <f t="shared" si="53"/>
        <v>82.166666666666671</v>
      </c>
      <c r="I514" s="16">
        <v>38.333333333333336</v>
      </c>
      <c r="J514" s="9">
        <v>0</v>
      </c>
      <c r="K514" s="16" t="s">
        <v>12</v>
      </c>
      <c r="L514" s="17">
        <f t="shared" si="54"/>
        <v>120.5</v>
      </c>
      <c r="M514" s="3" t="e">
        <f>VLOOKUP(D514,[1]Sheet0!$X$2:$X$732,1,FALSE)</f>
        <v>#N/A</v>
      </c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5.75" customHeight="1" x14ac:dyDescent="0.25">
      <c r="A515" s="12">
        <f t="shared" si="46"/>
        <v>514</v>
      </c>
      <c r="B515" s="13" t="s">
        <v>573</v>
      </c>
      <c r="C515" s="13" t="s">
        <v>56</v>
      </c>
      <c r="D515" s="12" t="s">
        <v>720</v>
      </c>
      <c r="E515" s="12" t="s">
        <v>51</v>
      </c>
      <c r="F515" s="12">
        <v>622</v>
      </c>
      <c r="G515" s="16">
        <f t="shared" ref="G515:G519" si="56">+F515/30*27</f>
        <v>559.80000000000007</v>
      </c>
      <c r="H515" s="16">
        <f t="shared" si="53"/>
        <v>51.833333333333336</v>
      </c>
      <c r="I515" s="16">
        <v>38.333333333333336</v>
      </c>
      <c r="J515" s="9">
        <v>0</v>
      </c>
      <c r="K515" s="16" t="s">
        <v>12</v>
      </c>
      <c r="L515" s="17">
        <f t="shared" si="54"/>
        <v>90.166666666666671</v>
      </c>
      <c r="M515" s="3" t="e">
        <f>VLOOKUP(D515,[1]Sheet0!$X$2:$X$732,1,FALSE)</f>
        <v>#N/A</v>
      </c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5.75" customHeight="1" x14ac:dyDescent="0.25">
      <c r="A516" s="12">
        <f t="shared" ref="A516:A579" si="57">+A515+1</f>
        <v>515</v>
      </c>
      <c r="B516" s="13" t="s">
        <v>108</v>
      </c>
      <c r="C516" s="13" t="s">
        <v>56</v>
      </c>
      <c r="D516" s="12" t="s">
        <v>721</v>
      </c>
      <c r="E516" s="12" t="s">
        <v>49</v>
      </c>
      <c r="F516" s="12">
        <v>986</v>
      </c>
      <c r="G516" s="16">
        <f t="shared" si="56"/>
        <v>887.4</v>
      </c>
      <c r="H516" s="16">
        <f t="shared" si="53"/>
        <v>82.166666666666671</v>
      </c>
      <c r="I516" s="16">
        <v>38.333333333333336</v>
      </c>
      <c r="J516" s="9">
        <v>0</v>
      </c>
      <c r="K516" s="16" t="s">
        <v>12</v>
      </c>
      <c r="L516" s="17">
        <f t="shared" si="54"/>
        <v>120.5</v>
      </c>
      <c r="M516" s="3" t="e">
        <f>VLOOKUP(D516,[1]Sheet0!$X$2:$X$732,1,FALSE)</f>
        <v>#N/A</v>
      </c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5.75" customHeight="1" x14ac:dyDescent="0.25">
      <c r="A517" s="12">
        <f t="shared" si="57"/>
        <v>516</v>
      </c>
      <c r="B517" s="13" t="s">
        <v>951</v>
      </c>
      <c r="C517" s="13" t="s">
        <v>56</v>
      </c>
      <c r="D517" s="12" t="s">
        <v>722</v>
      </c>
      <c r="E517" s="12" t="s">
        <v>52</v>
      </c>
      <c r="F517" s="12">
        <v>1212</v>
      </c>
      <c r="G517" s="16">
        <f t="shared" si="56"/>
        <v>1090.8</v>
      </c>
      <c r="H517" s="16">
        <f t="shared" si="53"/>
        <v>101</v>
      </c>
      <c r="I517" s="16">
        <v>38.333333333333336</v>
      </c>
      <c r="J517" s="9">
        <v>0</v>
      </c>
      <c r="K517" s="16" t="s">
        <v>12</v>
      </c>
      <c r="L517" s="17">
        <f t="shared" si="54"/>
        <v>139.33333333333334</v>
      </c>
      <c r="M517" s="3" t="e">
        <f>VLOOKUP(D517,[1]Sheet0!$X$2:$X$732,1,FALSE)</f>
        <v>#N/A</v>
      </c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5.75" customHeight="1" x14ac:dyDescent="0.25">
      <c r="A518" s="12">
        <f t="shared" si="57"/>
        <v>517</v>
      </c>
      <c r="B518" s="13" t="s">
        <v>184</v>
      </c>
      <c r="C518" s="13" t="s">
        <v>56</v>
      </c>
      <c r="D518" s="12" t="s">
        <v>723</v>
      </c>
      <c r="E518" s="12" t="s">
        <v>52</v>
      </c>
      <c r="F518" s="12">
        <v>1212</v>
      </c>
      <c r="G518" s="16">
        <f t="shared" si="56"/>
        <v>1090.8</v>
      </c>
      <c r="H518" s="16">
        <f t="shared" si="53"/>
        <v>101</v>
      </c>
      <c r="I518" s="16">
        <v>38.333333333333336</v>
      </c>
      <c r="J518" s="9">
        <v>0</v>
      </c>
      <c r="K518" s="16" t="s">
        <v>12</v>
      </c>
      <c r="L518" s="17">
        <f t="shared" si="54"/>
        <v>139.33333333333334</v>
      </c>
      <c r="M518" s="3" t="e">
        <f>VLOOKUP(D518,[1]Sheet0!$X$2:$X$732,1,FALSE)</f>
        <v>#N/A</v>
      </c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5.75" customHeight="1" x14ac:dyDescent="0.25">
      <c r="A519" s="12">
        <f t="shared" si="57"/>
        <v>518</v>
      </c>
      <c r="B519" s="13" t="s">
        <v>184</v>
      </c>
      <c r="C519" s="13" t="s">
        <v>56</v>
      </c>
      <c r="D519" s="12" t="s">
        <v>724</v>
      </c>
      <c r="E519" s="12" t="s">
        <v>52</v>
      </c>
      <c r="F519" s="12">
        <v>1212</v>
      </c>
      <c r="G519" s="16">
        <f t="shared" si="56"/>
        <v>1090.8</v>
      </c>
      <c r="H519" s="16">
        <f t="shared" si="53"/>
        <v>101</v>
      </c>
      <c r="I519" s="16">
        <v>38.333333333333336</v>
      </c>
      <c r="J519" s="9">
        <v>0</v>
      </c>
      <c r="K519" s="16" t="s">
        <v>12</v>
      </c>
      <c r="L519" s="17">
        <f t="shared" si="54"/>
        <v>139.33333333333334</v>
      </c>
      <c r="M519" s="3" t="e">
        <f>VLOOKUP(D519,[1]Sheet0!$X$2:$X$732,1,FALSE)</f>
        <v>#N/A</v>
      </c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5.75" customHeight="1" x14ac:dyDescent="0.25">
      <c r="A520" s="12">
        <f t="shared" si="57"/>
        <v>519</v>
      </c>
      <c r="B520" s="13" t="s">
        <v>952</v>
      </c>
      <c r="C520" s="13" t="s">
        <v>56</v>
      </c>
      <c r="D520" s="12" t="s">
        <v>725</v>
      </c>
      <c r="E520" s="12" t="s">
        <v>49</v>
      </c>
      <c r="F520" s="12">
        <v>986</v>
      </c>
      <c r="G520" s="16">
        <f t="shared" ref="G520:G523" si="58">+F520*1</f>
        <v>986</v>
      </c>
      <c r="H520" s="16">
        <f t="shared" si="53"/>
        <v>82.166666666666671</v>
      </c>
      <c r="I520" s="16">
        <v>38.333333333333336</v>
      </c>
      <c r="J520" s="9">
        <v>0</v>
      </c>
      <c r="K520" s="16" t="s">
        <v>12</v>
      </c>
      <c r="L520" s="17">
        <f t="shared" si="54"/>
        <v>120.5</v>
      </c>
      <c r="M520" s="3" t="e">
        <f>VLOOKUP(D520,[1]Sheet0!$X$2:$X$732,1,FALSE)</f>
        <v>#N/A</v>
      </c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5.75" customHeight="1" x14ac:dyDescent="0.25">
      <c r="A521" s="12">
        <f t="shared" si="57"/>
        <v>520</v>
      </c>
      <c r="B521" s="13" t="s">
        <v>952</v>
      </c>
      <c r="C521" s="13" t="s">
        <v>56</v>
      </c>
      <c r="D521" s="12" t="s">
        <v>726</v>
      </c>
      <c r="E521" s="12" t="s">
        <v>49</v>
      </c>
      <c r="F521" s="12">
        <v>986</v>
      </c>
      <c r="G521" s="16">
        <f t="shared" si="58"/>
        <v>986</v>
      </c>
      <c r="H521" s="16">
        <f t="shared" si="53"/>
        <v>82.166666666666671</v>
      </c>
      <c r="I521" s="16">
        <v>38.333333333333336</v>
      </c>
      <c r="J521" s="9">
        <v>0</v>
      </c>
      <c r="K521" s="16" t="s">
        <v>12</v>
      </c>
      <c r="L521" s="17">
        <f t="shared" si="54"/>
        <v>120.5</v>
      </c>
      <c r="M521" s="3" t="e">
        <f>VLOOKUP(D521,[1]Sheet0!$X$2:$X$732,1,FALSE)</f>
        <v>#N/A</v>
      </c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5.75" customHeight="1" x14ac:dyDescent="0.25">
      <c r="A522" s="12">
        <f t="shared" si="57"/>
        <v>521</v>
      </c>
      <c r="B522" s="13" t="s">
        <v>952</v>
      </c>
      <c r="C522" s="13" t="s">
        <v>56</v>
      </c>
      <c r="D522" s="12" t="s">
        <v>727</v>
      </c>
      <c r="E522" s="12" t="s">
        <v>49</v>
      </c>
      <c r="F522" s="12">
        <v>986</v>
      </c>
      <c r="G522" s="16">
        <f t="shared" si="58"/>
        <v>986</v>
      </c>
      <c r="H522" s="16">
        <f t="shared" si="53"/>
        <v>82.166666666666671</v>
      </c>
      <c r="I522" s="16">
        <v>38.333333333333336</v>
      </c>
      <c r="J522" s="9">
        <v>0</v>
      </c>
      <c r="K522" s="16" t="s">
        <v>12</v>
      </c>
      <c r="L522" s="17">
        <f t="shared" si="54"/>
        <v>120.5</v>
      </c>
      <c r="M522" s="3" t="e">
        <f>VLOOKUP(D522,[1]Sheet0!$X$2:$X$732,1,FALSE)</f>
        <v>#N/A</v>
      </c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5.75" customHeight="1" x14ac:dyDescent="0.25">
      <c r="A523" s="12">
        <f t="shared" si="57"/>
        <v>522</v>
      </c>
      <c r="B523" s="13" t="s">
        <v>952</v>
      </c>
      <c r="C523" s="13" t="s">
        <v>56</v>
      </c>
      <c r="D523" s="12" t="s">
        <v>728</v>
      </c>
      <c r="E523" s="12" t="s">
        <v>49</v>
      </c>
      <c r="F523" s="12">
        <v>986</v>
      </c>
      <c r="G523" s="16">
        <f t="shared" si="58"/>
        <v>986</v>
      </c>
      <c r="H523" s="16">
        <f t="shared" si="53"/>
        <v>82.166666666666671</v>
      </c>
      <c r="I523" s="16">
        <v>38.333333333333336</v>
      </c>
      <c r="J523" s="9">
        <v>0</v>
      </c>
      <c r="K523" s="16" t="s">
        <v>12</v>
      </c>
      <c r="L523" s="17">
        <f t="shared" si="54"/>
        <v>120.5</v>
      </c>
      <c r="M523" s="3" t="e">
        <f>VLOOKUP(D523,[1]Sheet0!$X$2:$X$732,1,FALSE)</f>
        <v>#N/A</v>
      </c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5.75" customHeight="1" x14ac:dyDescent="0.25">
      <c r="A524" s="12">
        <f t="shared" si="57"/>
        <v>523</v>
      </c>
      <c r="B524" s="13" t="s">
        <v>573</v>
      </c>
      <c r="C524" s="13" t="s">
        <v>56</v>
      </c>
      <c r="D524" s="12" t="s">
        <v>729</v>
      </c>
      <c r="E524" s="12" t="s">
        <v>51</v>
      </c>
      <c r="F524" s="12">
        <v>622</v>
      </c>
      <c r="G524" s="16">
        <f t="shared" ref="G524:G527" si="59">+F524/30*26</f>
        <v>539.06666666666672</v>
      </c>
      <c r="H524" s="16">
        <f t="shared" si="53"/>
        <v>51.833333333333336</v>
      </c>
      <c r="I524" s="16">
        <v>38.333333333333336</v>
      </c>
      <c r="J524" s="9">
        <v>0</v>
      </c>
      <c r="K524" s="16" t="s">
        <v>12</v>
      </c>
      <c r="L524" s="17">
        <f t="shared" si="54"/>
        <v>90.166666666666671</v>
      </c>
      <c r="M524" s="3" t="e">
        <f>VLOOKUP(D524,[1]Sheet0!$X$2:$X$732,1,FALSE)</f>
        <v>#N/A</v>
      </c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5.75" customHeight="1" x14ac:dyDescent="0.25">
      <c r="A525" s="12">
        <f t="shared" si="57"/>
        <v>524</v>
      </c>
      <c r="B525" s="13" t="s">
        <v>953</v>
      </c>
      <c r="C525" s="13" t="s">
        <v>56</v>
      </c>
      <c r="D525" s="12" t="s">
        <v>730</v>
      </c>
      <c r="E525" s="12" t="s">
        <v>49</v>
      </c>
      <c r="F525" s="12">
        <v>986</v>
      </c>
      <c r="G525" s="16">
        <f t="shared" si="59"/>
        <v>854.5333333333333</v>
      </c>
      <c r="H525" s="16">
        <f t="shared" si="53"/>
        <v>82.166666666666671</v>
      </c>
      <c r="I525" s="16">
        <v>38.333333333333336</v>
      </c>
      <c r="J525" s="9">
        <v>0</v>
      </c>
      <c r="K525" s="16" t="s">
        <v>12</v>
      </c>
      <c r="L525" s="17">
        <f t="shared" si="54"/>
        <v>120.5</v>
      </c>
      <c r="M525" s="3" t="e">
        <f>VLOOKUP(D525,[1]Sheet0!$X$2:$X$732,1,FALSE)</f>
        <v>#N/A</v>
      </c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5.75" customHeight="1" x14ac:dyDescent="0.25">
      <c r="A526" s="12">
        <f t="shared" si="57"/>
        <v>525</v>
      </c>
      <c r="B526" s="13" t="s">
        <v>573</v>
      </c>
      <c r="C526" s="13" t="s">
        <v>56</v>
      </c>
      <c r="D526" s="12" t="s">
        <v>731</v>
      </c>
      <c r="E526" s="12" t="s">
        <v>51</v>
      </c>
      <c r="F526" s="12">
        <v>622</v>
      </c>
      <c r="G526" s="16">
        <f t="shared" si="59"/>
        <v>539.06666666666672</v>
      </c>
      <c r="H526" s="16">
        <f t="shared" si="53"/>
        <v>51.833333333333336</v>
      </c>
      <c r="I526" s="16">
        <v>38.333333333333336</v>
      </c>
      <c r="J526" s="9">
        <v>0</v>
      </c>
      <c r="K526" s="16" t="s">
        <v>12</v>
      </c>
      <c r="L526" s="17">
        <f t="shared" si="54"/>
        <v>90.166666666666671</v>
      </c>
      <c r="M526" s="3" t="e">
        <f>VLOOKUP(D526,[1]Sheet0!$X$2:$X$732,1,FALSE)</f>
        <v>#N/A</v>
      </c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5.75" customHeight="1" x14ac:dyDescent="0.25">
      <c r="A527" s="12">
        <f t="shared" si="57"/>
        <v>526</v>
      </c>
      <c r="B527" s="13" t="s">
        <v>942</v>
      </c>
      <c r="C527" s="13" t="s">
        <v>56</v>
      </c>
      <c r="D527" s="12" t="s">
        <v>732</v>
      </c>
      <c r="E527" s="12" t="s">
        <v>49</v>
      </c>
      <c r="F527" s="12">
        <v>986</v>
      </c>
      <c r="G527" s="16">
        <f t="shared" si="59"/>
        <v>854.5333333333333</v>
      </c>
      <c r="H527" s="16">
        <f t="shared" si="53"/>
        <v>82.166666666666671</v>
      </c>
      <c r="I527" s="16">
        <v>38.333333333333336</v>
      </c>
      <c r="J527" s="9">
        <v>0</v>
      </c>
      <c r="K527" s="16" t="s">
        <v>12</v>
      </c>
      <c r="L527" s="17">
        <f t="shared" si="54"/>
        <v>120.5</v>
      </c>
      <c r="M527" s="3" t="e">
        <f>VLOOKUP(D527,[1]Sheet0!$X$2:$X$732,1,FALSE)</f>
        <v>#N/A</v>
      </c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5.75" customHeight="1" x14ac:dyDescent="0.25">
      <c r="A528" s="12">
        <f t="shared" si="57"/>
        <v>527</v>
      </c>
      <c r="B528" s="13" t="s">
        <v>572</v>
      </c>
      <c r="C528" s="13" t="s">
        <v>56</v>
      </c>
      <c r="D528" s="12" t="s">
        <v>733</v>
      </c>
      <c r="E528" s="12" t="s">
        <v>45</v>
      </c>
      <c r="F528" s="12">
        <v>817</v>
      </c>
      <c r="G528" s="16">
        <f>+F528/30*24</f>
        <v>653.6</v>
      </c>
      <c r="H528" s="16">
        <f t="shared" si="53"/>
        <v>68.083333333333329</v>
      </c>
      <c r="I528" s="16">
        <v>38.333333333333336</v>
      </c>
      <c r="J528" s="9">
        <v>0</v>
      </c>
      <c r="K528" s="16" t="s">
        <v>12</v>
      </c>
      <c r="L528" s="17">
        <f t="shared" si="54"/>
        <v>106.41666666666666</v>
      </c>
      <c r="M528" s="3" t="e">
        <f>VLOOKUP(D528,[1]Sheet0!$X$2:$X$732,1,FALSE)</f>
        <v>#N/A</v>
      </c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5.75" customHeight="1" x14ac:dyDescent="0.25">
      <c r="A529" s="12">
        <f t="shared" si="57"/>
        <v>528</v>
      </c>
      <c r="B529" s="13" t="s">
        <v>90</v>
      </c>
      <c r="C529" s="13" t="s">
        <v>56</v>
      </c>
      <c r="D529" s="12" t="s">
        <v>734</v>
      </c>
      <c r="E529" s="12" t="s">
        <v>52</v>
      </c>
      <c r="F529" s="12">
        <v>1212</v>
      </c>
      <c r="G529" s="16">
        <f t="shared" ref="G529:G532" si="60">+F529/30*24</f>
        <v>969.59999999999991</v>
      </c>
      <c r="H529" s="16">
        <f t="shared" si="53"/>
        <v>101</v>
      </c>
      <c r="I529" s="16">
        <v>38.333333333333336</v>
      </c>
      <c r="J529" s="9">
        <v>0</v>
      </c>
      <c r="K529" s="16" t="s">
        <v>12</v>
      </c>
      <c r="L529" s="17">
        <f t="shared" si="54"/>
        <v>139.33333333333334</v>
      </c>
      <c r="M529" s="3" t="e">
        <f>VLOOKUP(D529,[1]Sheet0!$X$2:$X$732,1,FALSE)</f>
        <v>#N/A</v>
      </c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5.75" customHeight="1" x14ac:dyDescent="0.25">
      <c r="A530" s="12">
        <f t="shared" si="57"/>
        <v>529</v>
      </c>
      <c r="B530" s="13" t="s">
        <v>62</v>
      </c>
      <c r="C530" s="13" t="s">
        <v>56</v>
      </c>
      <c r="D530" s="12" t="s">
        <v>735</v>
      </c>
      <c r="E530" s="12" t="s">
        <v>49</v>
      </c>
      <c r="F530" s="12">
        <v>986</v>
      </c>
      <c r="G530" s="16">
        <f t="shared" si="60"/>
        <v>788.8</v>
      </c>
      <c r="H530" s="16">
        <f t="shared" si="53"/>
        <v>82.166666666666671</v>
      </c>
      <c r="I530" s="16">
        <v>38.333333333333336</v>
      </c>
      <c r="J530" s="9">
        <v>0</v>
      </c>
      <c r="K530" s="16" t="s">
        <v>12</v>
      </c>
      <c r="L530" s="17">
        <f t="shared" si="54"/>
        <v>120.5</v>
      </c>
      <c r="M530" s="3" t="e">
        <f>VLOOKUP(D530,[1]Sheet0!$X$2:$X$732,1,FALSE)</f>
        <v>#N/A</v>
      </c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5.75" customHeight="1" x14ac:dyDescent="0.25">
      <c r="A531" s="12">
        <f t="shared" si="57"/>
        <v>530</v>
      </c>
      <c r="B531" s="13" t="s">
        <v>100</v>
      </c>
      <c r="C531" s="13" t="s">
        <v>56</v>
      </c>
      <c r="D531" s="12" t="s">
        <v>736</v>
      </c>
      <c r="E531" s="12" t="s">
        <v>49</v>
      </c>
      <c r="F531" s="12">
        <v>986</v>
      </c>
      <c r="G531" s="16">
        <f t="shared" si="60"/>
        <v>788.8</v>
      </c>
      <c r="H531" s="16">
        <f t="shared" si="53"/>
        <v>82.166666666666671</v>
      </c>
      <c r="I531" s="16">
        <v>38.333333333333336</v>
      </c>
      <c r="J531" s="9">
        <v>0</v>
      </c>
      <c r="K531" s="16" t="s">
        <v>12</v>
      </c>
      <c r="L531" s="17">
        <f t="shared" si="54"/>
        <v>120.5</v>
      </c>
      <c r="M531" s="3" t="e">
        <f>VLOOKUP(D531,[1]Sheet0!$X$2:$X$732,1,FALSE)</f>
        <v>#N/A</v>
      </c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5.75" customHeight="1" x14ac:dyDescent="0.25">
      <c r="A532" s="12">
        <f t="shared" si="57"/>
        <v>531</v>
      </c>
      <c r="B532" s="13" t="s">
        <v>99</v>
      </c>
      <c r="C532" s="13" t="s">
        <v>56</v>
      </c>
      <c r="D532" s="12" t="s">
        <v>737</v>
      </c>
      <c r="E532" s="12" t="s">
        <v>44</v>
      </c>
      <c r="F532" s="12">
        <v>1676</v>
      </c>
      <c r="G532" s="16">
        <f t="shared" si="60"/>
        <v>1340.8</v>
      </c>
      <c r="H532" s="16">
        <f t="shared" si="53"/>
        <v>139.66666666666666</v>
      </c>
      <c r="I532" s="16">
        <v>38.333333333333336</v>
      </c>
      <c r="J532" s="9">
        <v>0</v>
      </c>
      <c r="K532" s="16" t="s">
        <v>12</v>
      </c>
      <c r="L532" s="17">
        <f t="shared" si="54"/>
        <v>178</v>
      </c>
      <c r="M532" s="3" t="e">
        <f>VLOOKUP(D532,[1]Sheet0!$X$2:$X$732,1,FALSE)</f>
        <v>#N/A</v>
      </c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5.75" customHeight="1" x14ac:dyDescent="0.25">
      <c r="A533" s="12">
        <f t="shared" si="57"/>
        <v>532</v>
      </c>
      <c r="B533" s="13" t="s">
        <v>99</v>
      </c>
      <c r="C533" s="13" t="s">
        <v>56</v>
      </c>
      <c r="D533" s="12" t="s">
        <v>738</v>
      </c>
      <c r="E533" s="12" t="s">
        <v>44</v>
      </c>
      <c r="F533" s="12">
        <v>1676</v>
      </c>
      <c r="G533" s="16">
        <f>+F533/30*25</f>
        <v>1396.6666666666667</v>
      </c>
      <c r="H533" s="16">
        <f t="shared" si="53"/>
        <v>139.66666666666666</v>
      </c>
      <c r="I533" s="16">
        <v>38.333333333333336</v>
      </c>
      <c r="J533" s="9">
        <v>0</v>
      </c>
      <c r="K533" s="16" t="s">
        <v>12</v>
      </c>
      <c r="L533" s="17">
        <f t="shared" si="54"/>
        <v>178</v>
      </c>
      <c r="M533" s="3" t="e">
        <f>VLOOKUP(D533,[1]Sheet0!$X$2:$X$732,1,FALSE)</f>
        <v>#N/A</v>
      </c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5.75" customHeight="1" x14ac:dyDescent="0.25">
      <c r="A534" s="12">
        <f t="shared" si="57"/>
        <v>533</v>
      </c>
      <c r="B534" s="13" t="s">
        <v>130</v>
      </c>
      <c r="C534" s="13" t="s">
        <v>56</v>
      </c>
      <c r="D534" s="12" t="s">
        <v>739</v>
      </c>
      <c r="E534" s="12" t="s">
        <v>44</v>
      </c>
      <c r="F534" s="12">
        <v>1676</v>
      </c>
      <c r="G534" s="16">
        <f>+F534/30*27</f>
        <v>1508.4</v>
      </c>
      <c r="H534" s="16">
        <f t="shared" si="53"/>
        <v>139.66666666666666</v>
      </c>
      <c r="I534" s="16">
        <v>38.333333333333336</v>
      </c>
      <c r="J534" s="9">
        <v>0</v>
      </c>
      <c r="K534" s="16" t="s">
        <v>12</v>
      </c>
      <c r="L534" s="17">
        <f t="shared" si="54"/>
        <v>178</v>
      </c>
      <c r="M534" s="3" t="e">
        <f>VLOOKUP(D534,[1]Sheet0!$X$2:$X$732,1,FALSE)</f>
        <v>#N/A</v>
      </c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5.75" customHeight="1" x14ac:dyDescent="0.25">
      <c r="A535" s="12">
        <f t="shared" si="57"/>
        <v>534</v>
      </c>
      <c r="B535" s="13" t="s">
        <v>62</v>
      </c>
      <c r="C535" s="13" t="s">
        <v>56</v>
      </c>
      <c r="D535" s="12" t="s">
        <v>740</v>
      </c>
      <c r="E535" s="12" t="s">
        <v>44</v>
      </c>
      <c r="F535" s="12">
        <v>1676</v>
      </c>
      <c r="G535" s="16">
        <f>+F535/30*23</f>
        <v>1284.9333333333334</v>
      </c>
      <c r="H535" s="16">
        <f t="shared" si="53"/>
        <v>139.66666666666666</v>
      </c>
      <c r="I535" s="16">
        <v>38.333333333333336</v>
      </c>
      <c r="J535" s="9">
        <v>0</v>
      </c>
      <c r="K535" s="16" t="s">
        <v>12</v>
      </c>
      <c r="L535" s="17">
        <f t="shared" si="54"/>
        <v>178</v>
      </c>
      <c r="M535" s="3" t="e">
        <f>VLOOKUP(D535,[1]Sheet0!$X$2:$X$732,1,FALSE)</f>
        <v>#N/A</v>
      </c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5.75" customHeight="1" x14ac:dyDescent="0.25">
      <c r="A536" s="12">
        <f t="shared" si="57"/>
        <v>535</v>
      </c>
      <c r="B536" s="13" t="s">
        <v>59</v>
      </c>
      <c r="C536" s="13" t="s">
        <v>56</v>
      </c>
      <c r="D536" s="12" t="s">
        <v>741</v>
      </c>
      <c r="E536" s="12" t="s">
        <v>44</v>
      </c>
      <c r="F536" s="12">
        <v>1676</v>
      </c>
      <c r="G536" s="16">
        <f>+F536/30*23</f>
        <v>1284.9333333333334</v>
      </c>
      <c r="H536" s="16">
        <f t="shared" si="53"/>
        <v>139.66666666666666</v>
      </c>
      <c r="I536" s="16">
        <v>38.333333333333336</v>
      </c>
      <c r="J536" s="9">
        <v>0</v>
      </c>
      <c r="K536" s="16" t="s">
        <v>12</v>
      </c>
      <c r="L536" s="17">
        <f t="shared" si="54"/>
        <v>178</v>
      </c>
      <c r="M536" s="3" t="e">
        <f>VLOOKUP(D536,[1]Sheet0!$X$2:$X$732,1,FALSE)</f>
        <v>#N/A</v>
      </c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5.75" customHeight="1" x14ac:dyDescent="0.25">
      <c r="A537" s="12">
        <f t="shared" si="57"/>
        <v>536</v>
      </c>
      <c r="B537" s="13" t="s">
        <v>186</v>
      </c>
      <c r="C537" s="13" t="s">
        <v>56</v>
      </c>
      <c r="D537" s="12" t="s">
        <v>742</v>
      </c>
      <c r="E537" s="12" t="s">
        <v>49</v>
      </c>
      <c r="F537" s="12">
        <v>986</v>
      </c>
      <c r="G537" s="16">
        <f t="shared" ref="G537:G543" si="61">+F537/30*23</f>
        <v>755.93333333333339</v>
      </c>
      <c r="H537" s="16">
        <f t="shared" si="53"/>
        <v>82.166666666666671</v>
      </c>
      <c r="I537" s="16">
        <v>38.333333333333336</v>
      </c>
      <c r="J537" s="9">
        <v>0</v>
      </c>
      <c r="K537" s="16" t="s">
        <v>12</v>
      </c>
      <c r="L537" s="17">
        <f t="shared" si="54"/>
        <v>120.5</v>
      </c>
      <c r="M537" s="3" t="e">
        <f>VLOOKUP(D537,[1]Sheet0!$X$2:$X$732,1,FALSE)</f>
        <v>#N/A</v>
      </c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5.75" customHeight="1" x14ac:dyDescent="0.25">
      <c r="A538" s="12">
        <f t="shared" si="57"/>
        <v>537</v>
      </c>
      <c r="B538" s="13" t="s">
        <v>573</v>
      </c>
      <c r="C538" s="13" t="s">
        <v>56</v>
      </c>
      <c r="D538" s="12" t="s">
        <v>743</v>
      </c>
      <c r="E538" s="12" t="s">
        <v>51</v>
      </c>
      <c r="F538" s="12">
        <v>622</v>
      </c>
      <c r="G538" s="16">
        <f t="shared" si="61"/>
        <v>476.86666666666667</v>
      </c>
      <c r="H538" s="16">
        <f t="shared" si="53"/>
        <v>51.833333333333336</v>
      </c>
      <c r="I538" s="16">
        <v>38.333333333333336</v>
      </c>
      <c r="J538" s="9">
        <v>0</v>
      </c>
      <c r="K538" s="16" t="s">
        <v>12</v>
      </c>
      <c r="L538" s="17">
        <f t="shared" si="54"/>
        <v>90.166666666666671</v>
      </c>
      <c r="M538" s="3" t="e">
        <f>VLOOKUP(D538,[1]Sheet0!$X$2:$X$732,1,FALSE)</f>
        <v>#N/A</v>
      </c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5.75" customHeight="1" x14ac:dyDescent="0.25">
      <c r="A539" s="12">
        <f t="shared" si="57"/>
        <v>538</v>
      </c>
      <c r="B539" s="13" t="s">
        <v>59</v>
      </c>
      <c r="C539" s="13" t="s">
        <v>56</v>
      </c>
      <c r="D539" s="12" t="s">
        <v>744</v>
      </c>
      <c r="E539" s="12" t="s">
        <v>44</v>
      </c>
      <c r="F539" s="12">
        <v>1676</v>
      </c>
      <c r="G539" s="16">
        <f t="shared" si="61"/>
        <v>1284.9333333333334</v>
      </c>
      <c r="H539" s="16">
        <f t="shared" si="53"/>
        <v>139.66666666666666</v>
      </c>
      <c r="I539" s="16">
        <v>38.333333333333336</v>
      </c>
      <c r="J539" s="9">
        <v>0</v>
      </c>
      <c r="K539" s="16" t="s">
        <v>12</v>
      </c>
      <c r="L539" s="17">
        <f t="shared" si="54"/>
        <v>178</v>
      </c>
      <c r="M539" s="3" t="e">
        <f>VLOOKUP(D539,[1]Sheet0!$X$2:$X$732,1,FALSE)</f>
        <v>#N/A</v>
      </c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5.75" customHeight="1" x14ac:dyDescent="0.25">
      <c r="A540" s="12">
        <f t="shared" si="57"/>
        <v>539</v>
      </c>
      <c r="B540" s="13" t="s">
        <v>100</v>
      </c>
      <c r="C540" s="13" t="s">
        <v>56</v>
      </c>
      <c r="D540" s="12" t="s">
        <v>745</v>
      </c>
      <c r="E540" s="12" t="s">
        <v>49</v>
      </c>
      <c r="F540" s="12">
        <v>986</v>
      </c>
      <c r="G540" s="16">
        <f t="shared" si="61"/>
        <v>755.93333333333339</v>
      </c>
      <c r="H540" s="16">
        <f t="shared" si="53"/>
        <v>82.166666666666671</v>
      </c>
      <c r="I540" s="16">
        <v>38.333333333333336</v>
      </c>
      <c r="J540" s="9">
        <v>0</v>
      </c>
      <c r="K540" s="16" t="s">
        <v>12</v>
      </c>
      <c r="L540" s="17">
        <f t="shared" si="54"/>
        <v>120.5</v>
      </c>
      <c r="M540" s="3" t="e">
        <f>VLOOKUP(D540,[1]Sheet0!$X$2:$X$732,1,FALSE)</f>
        <v>#N/A</v>
      </c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5.75" customHeight="1" x14ac:dyDescent="0.25">
      <c r="A541" s="12">
        <f t="shared" si="57"/>
        <v>540</v>
      </c>
      <c r="B541" s="13" t="s">
        <v>182</v>
      </c>
      <c r="C541" s="13" t="s">
        <v>56</v>
      </c>
      <c r="D541" s="12" t="s">
        <v>746</v>
      </c>
      <c r="E541" s="12" t="s">
        <v>52</v>
      </c>
      <c r="F541" s="12">
        <v>1212</v>
      </c>
      <c r="G541" s="16">
        <f t="shared" si="61"/>
        <v>929.19999999999993</v>
      </c>
      <c r="H541" s="16">
        <f t="shared" si="53"/>
        <v>101</v>
      </c>
      <c r="I541" s="16">
        <v>38.333333333333336</v>
      </c>
      <c r="J541" s="9">
        <v>0</v>
      </c>
      <c r="K541" s="16" t="s">
        <v>12</v>
      </c>
      <c r="L541" s="17">
        <f t="shared" si="54"/>
        <v>139.33333333333334</v>
      </c>
      <c r="M541" s="3" t="e">
        <f>VLOOKUP(D541,[1]Sheet0!$X$2:$X$732,1,FALSE)</f>
        <v>#N/A</v>
      </c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5.75" customHeight="1" x14ac:dyDescent="0.25">
      <c r="A542" s="12">
        <f t="shared" si="57"/>
        <v>541</v>
      </c>
      <c r="B542" s="13" t="s">
        <v>186</v>
      </c>
      <c r="C542" s="13" t="s">
        <v>56</v>
      </c>
      <c r="D542" s="12" t="s">
        <v>747</v>
      </c>
      <c r="E542" s="12" t="s">
        <v>49</v>
      </c>
      <c r="F542" s="12">
        <v>986</v>
      </c>
      <c r="G542" s="16">
        <f t="shared" si="61"/>
        <v>755.93333333333339</v>
      </c>
      <c r="H542" s="16">
        <f t="shared" si="53"/>
        <v>82.166666666666671</v>
      </c>
      <c r="I542" s="16">
        <v>38.333333333333336</v>
      </c>
      <c r="J542" s="9">
        <v>0</v>
      </c>
      <c r="K542" s="16" t="s">
        <v>12</v>
      </c>
      <c r="L542" s="17">
        <f t="shared" si="54"/>
        <v>120.5</v>
      </c>
      <c r="M542" s="3" t="e">
        <f>VLOOKUP(D542,[1]Sheet0!$X$2:$X$732,1,FALSE)</f>
        <v>#N/A</v>
      </c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5.75" customHeight="1" x14ac:dyDescent="0.25">
      <c r="A543" s="12">
        <f t="shared" si="57"/>
        <v>542</v>
      </c>
      <c r="B543" s="13" t="s">
        <v>94</v>
      </c>
      <c r="C543" s="13" t="s">
        <v>56</v>
      </c>
      <c r="D543" s="12" t="s">
        <v>748</v>
      </c>
      <c r="E543" s="12" t="s">
        <v>52</v>
      </c>
      <c r="F543" s="12">
        <v>1212</v>
      </c>
      <c r="G543" s="16">
        <f t="shared" si="61"/>
        <v>929.19999999999993</v>
      </c>
      <c r="H543" s="16">
        <f t="shared" si="53"/>
        <v>101</v>
      </c>
      <c r="I543" s="16">
        <v>38.333333333333336</v>
      </c>
      <c r="J543" s="9">
        <v>0</v>
      </c>
      <c r="K543" s="16" t="s">
        <v>12</v>
      </c>
      <c r="L543" s="17">
        <f t="shared" si="54"/>
        <v>139.33333333333334</v>
      </c>
      <c r="M543" s="3" t="e">
        <f>VLOOKUP(D543,[1]Sheet0!$X$2:$X$732,1,FALSE)</f>
        <v>#N/A</v>
      </c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5.75" customHeight="1" x14ac:dyDescent="0.25">
      <c r="A544" s="12">
        <f t="shared" si="57"/>
        <v>543</v>
      </c>
      <c r="B544" s="13" t="s">
        <v>573</v>
      </c>
      <c r="C544" s="13" t="s">
        <v>56</v>
      </c>
      <c r="D544" s="12" t="s">
        <v>749</v>
      </c>
      <c r="E544" s="12" t="s">
        <v>51</v>
      </c>
      <c r="F544" s="12">
        <v>622</v>
      </c>
      <c r="G544" s="16">
        <f t="shared" ref="G544:G568" si="62">+F544/30*27</f>
        <v>559.80000000000007</v>
      </c>
      <c r="H544" s="16">
        <f t="shared" si="53"/>
        <v>51.833333333333336</v>
      </c>
      <c r="I544" s="16">
        <v>38.333333333333336</v>
      </c>
      <c r="J544" s="9">
        <v>0</v>
      </c>
      <c r="K544" s="16" t="s">
        <v>12</v>
      </c>
      <c r="L544" s="17">
        <f t="shared" si="54"/>
        <v>90.166666666666671</v>
      </c>
      <c r="M544" s="3" t="e">
        <f>VLOOKUP(D544,[1]Sheet0!$X$2:$X$732,1,FALSE)</f>
        <v>#N/A</v>
      </c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5.75" customHeight="1" x14ac:dyDescent="0.25">
      <c r="A545" s="12">
        <f t="shared" si="57"/>
        <v>544</v>
      </c>
      <c r="B545" s="13" t="s">
        <v>573</v>
      </c>
      <c r="C545" s="13" t="s">
        <v>56</v>
      </c>
      <c r="D545" s="12" t="s">
        <v>750</v>
      </c>
      <c r="E545" s="12" t="s">
        <v>51</v>
      </c>
      <c r="F545" s="12">
        <v>622</v>
      </c>
      <c r="G545" s="16">
        <f t="shared" si="62"/>
        <v>559.80000000000007</v>
      </c>
      <c r="H545" s="16">
        <f t="shared" si="53"/>
        <v>51.833333333333336</v>
      </c>
      <c r="I545" s="16">
        <v>38.333333333333336</v>
      </c>
      <c r="J545" s="9">
        <v>0</v>
      </c>
      <c r="K545" s="16" t="s">
        <v>12</v>
      </c>
      <c r="L545" s="17">
        <f t="shared" si="54"/>
        <v>90.166666666666671</v>
      </c>
      <c r="M545" s="3" t="e">
        <f>VLOOKUP(D545,[1]Sheet0!$X$2:$X$732,1,FALSE)</f>
        <v>#N/A</v>
      </c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5.75" customHeight="1" x14ac:dyDescent="0.25">
      <c r="A546" s="12">
        <f t="shared" si="57"/>
        <v>545</v>
      </c>
      <c r="B546" s="13" t="s">
        <v>573</v>
      </c>
      <c r="C546" s="13" t="s">
        <v>56</v>
      </c>
      <c r="D546" s="12" t="s">
        <v>751</v>
      </c>
      <c r="E546" s="12" t="s">
        <v>51</v>
      </c>
      <c r="F546" s="12">
        <v>622</v>
      </c>
      <c r="G546" s="16">
        <f t="shared" si="62"/>
        <v>559.80000000000007</v>
      </c>
      <c r="H546" s="16">
        <f t="shared" si="53"/>
        <v>51.833333333333336</v>
      </c>
      <c r="I546" s="16">
        <v>38.333333333333336</v>
      </c>
      <c r="J546" s="9">
        <v>0</v>
      </c>
      <c r="K546" s="16" t="s">
        <v>12</v>
      </c>
      <c r="L546" s="17">
        <f t="shared" si="54"/>
        <v>90.166666666666671</v>
      </c>
      <c r="M546" s="3" t="e">
        <f>VLOOKUP(D546,[1]Sheet0!$X$2:$X$732,1,FALSE)</f>
        <v>#N/A</v>
      </c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5.75" customHeight="1" x14ac:dyDescent="0.25">
      <c r="A547" s="12">
        <f t="shared" si="57"/>
        <v>546</v>
      </c>
      <c r="B547" s="13" t="s">
        <v>573</v>
      </c>
      <c r="C547" s="13" t="s">
        <v>56</v>
      </c>
      <c r="D547" s="12" t="s">
        <v>752</v>
      </c>
      <c r="E547" s="12" t="s">
        <v>51</v>
      </c>
      <c r="F547" s="12">
        <v>622</v>
      </c>
      <c r="G547" s="16">
        <f t="shared" si="62"/>
        <v>559.80000000000007</v>
      </c>
      <c r="H547" s="16">
        <f t="shared" si="53"/>
        <v>51.833333333333336</v>
      </c>
      <c r="I547" s="16">
        <v>38.333333333333336</v>
      </c>
      <c r="J547" s="9">
        <v>0</v>
      </c>
      <c r="K547" s="16" t="s">
        <v>12</v>
      </c>
      <c r="L547" s="17">
        <f t="shared" si="54"/>
        <v>90.166666666666671</v>
      </c>
      <c r="M547" s="3" t="e">
        <f>VLOOKUP(D547,[1]Sheet0!$X$2:$X$732,1,FALSE)</f>
        <v>#N/A</v>
      </c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5.75" customHeight="1" x14ac:dyDescent="0.25">
      <c r="A548" s="12">
        <f t="shared" si="57"/>
        <v>547</v>
      </c>
      <c r="B548" s="13" t="s">
        <v>573</v>
      </c>
      <c r="C548" s="13" t="s">
        <v>56</v>
      </c>
      <c r="D548" s="12" t="s">
        <v>753</v>
      </c>
      <c r="E548" s="12" t="s">
        <v>51</v>
      </c>
      <c r="F548" s="12">
        <v>622</v>
      </c>
      <c r="G548" s="16">
        <f t="shared" si="62"/>
        <v>559.80000000000007</v>
      </c>
      <c r="H548" s="16">
        <f t="shared" si="53"/>
        <v>51.833333333333336</v>
      </c>
      <c r="I548" s="16">
        <v>38.333333333333336</v>
      </c>
      <c r="J548" s="9">
        <v>0</v>
      </c>
      <c r="K548" s="16" t="s">
        <v>12</v>
      </c>
      <c r="L548" s="17">
        <f t="shared" si="54"/>
        <v>90.166666666666671</v>
      </c>
      <c r="M548" s="3" t="e">
        <f>VLOOKUP(D548,[1]Sheet0!$X$2:$X$732,1,FALSE)</f>
        <v>#N/A</v>
      </c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5.75" customHeight="1" x14ac:dyDescent="0.25">
      <c r="A549" s="12">
        <f t="shared" si="57"/>
        <v>548</v>
      </c>
      <c r="B549" s="13" t="s">
        <v>573</v>
      </c>
      <c r="C549" s="13" t="s">
        <v>56</v>
      </c>
      <c r="D549" s="12" t="s">
        <v>754</v>
      </c>
      <c r="E549" s="12" t="s">
        <v>51</v>
      </c>
      <c r="F549" s="12">
        <v>622</v>
      </c>
      <c r="G549" s="16">
        <f t="shared" si="62"/>
        <v>559.80000000000007</v>
      </c>
      <c r="H549" s="16">
        <f t="shared" si="53"/>
        <v>51.833333333333336</v>
      </c>
      <c r="I549" s="16">
        <v>38.333333333333336</v>
      </c>
      <c r="J549" s="9">
        <v>0</v>
      </c>
      <c r="K549" s="16" t="s">
        <v>12</v>
      </c>
      <c r="L549" s="17">
        <f t="shared" si="54"/>
        <v>90.166666666666671</v>
      </c>
      <c r="M549" s="3" t="e">
        <f>VLOOKUP(D549,[1]Sheet0!$X$2:$X$732,1,FALSE)</f>
        <v>#N/A</v>
      </c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5.75" customHeight="1" x14ac:dyDescent="0.25">
      <c r="A550" s="12">
        <f t="shared" si="57"/>
        <v>549</v>
      </c>
      <c r="B550" s="13" t="s">
        <v>152</v>
      </c>
      <c r="C550" s="13" t="s">
        <v>56</v>
      </c>
      <c r="D550" s="12" t="s">
        <v>755</v>
      </c>
      <c r="E550" s="12" t="s">
        <v>49</v>
      </c>
      <c r="F550" s="12">
        <v>986</v>
      </c>
      <c r="G550" s="16">
        <f t="shared" si="62"/>
        <v>887.4</v>
      </c>
      <c r="H550" s="16">
        <f t="shared" si="53"/>
        <v>82.166666666666671</v>
      </c>
      <c r="I550" s="16">
        <v>38.333333333333336</v>
      </c>
      <c r="J550" s="9">
        <v>0</v>
      </c>
      <c r="K550" s="16" t="s">
        <v>12</v>
      </c>
      <c r="L550" s="17">
        <f t="shared" si="54"/>
        <v>120.5</v>
      </c>
      <c r="M550" s="3" t="e">
        <f>VLOOKUP(D550,[1]Sheet0!$X$2:$X$732,1,FALSE)</f>
        <v>#N/A</v>
      </c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5.75" customHeight="1" x14ac:dyDescent="0.25">
      <c r="A551" s="12">
        <f t="shared" si="57"/>
        <v>550</v>
      </c>
      <c r="B551" s="13" t="s">
        <v>942</v>
      </c>
      <c r="C551" s="13" t="s">
        <v>56</v>
      </c>
      <c r="D551" s="12" t="s">
        <v>756</v>
      </c>
      <c r="E551" s="12" t="s">
        <v>49</v>
      </c>
      <c r="F551" s="12">
        <v>986</v>
      </c>
      <c r="G551" s="16">
        <f t="shared" si="62"/>
        <v>887.4</v>
      </c>
      <c r="H551" s="16">
        <f t="shared" si="53"/>
        <v>82.166666666666671</v>
      </c>
      <c r="I551" s="16">
        <v>38.333333333333336</v>
      </c>
      <c r="J551" s="9">
        <v>0</v>
      </c>
      <c r="K551" s="16" t="s">
        <v>12</v>
      </c>
      <c r="L551" s="17">
        <f t="shared" si="54"/>
        <v>120.5</v>
      </c>
      <c r="M551" s="3" t="e">
        <f>VLOOKUP(D551,[1]Sheet0!$X$2:$X$732,1,FALSE)</f>
        <v>#N/A</v>
      </c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5.75" customHeight="1" x14ac:dyDescent="0.25">
      <c r="A552" s="12">
        <f t="shared" si="57"/>
        <v>551</v>
      </c>
      <c r="B552" s="13" t="s">
        <v>942</v>
      </c>
      <c r="C552" s="13" t="s">
        <v>56</v>
      </c>
      <c r="D552" s="12" t="s">
        <v>757</v>
      </c>
      <c r="E552" s="12" t="s">
        <v>49</v>
      </c>
      <c r="F552" s="12">
        <v>986</v>
      </c>
      <c r="G552" s="16">
        <f t="shared" si="62"/>
        <v>887.4</v>
      </c>
      <c r="H552" s="16">
        <f t="shared" si="53"/>
        <v>82.166666666666671</v>
      </c>
      <c r="I552" s="16">
        <v>38.333333333333336</v>
      </c>
      <c r="J552" s="9">
        <v>0</v>
      </c>
      <c r="K552" s="16" t="s">
        <v>12</v>
      </c>
      <c r="L552" s="17">
        <f t="shared" si="54"/>
        <v>120.5</v>
      </c>
      <c r="M552" s="3" t="e">
        <f>VLOOKUP(D552,[1]Sheet0!$X$2:$X$732,1,FALSE)</f>
        <v>#N/A</v>
      </c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5.75" customHeight="1" x14ac:dyDescent="0.25">
      <c r="A553" s="12">
        <f t="shared" si="57"/>
        <v>552</v>
      </c>
      <c r="B553" s="13" t="s">
        <v>942</v>
      </c>
      <c r="C553" s="13" t="s">
        <v>56</v>
      </c>
      <c r="D553" s="12" t="s">
        <v>758</v>
      </c>
      <c r="E553" s="12" t="s">
        <v>49</v>
      </c>
      <c r="F553" s="12">
        <v>986</v>
      </c>
      <c r="G553" s="16">
        <f t="shared" si="62"/>
        <v>887.4</v>
      </c>
      <c r="H553" s="16">
        <f t="shared" si="53"/>
        <v>82.166666666666671</v>
      </c>
      <c r="I553" s="16">
        <v>38.333333333333336</v>
      </c>
      <c r="J553" s="9">
        <v>0</v>
      </c>
      <c r="K553" s="16" t="s">
        <v>12</v>
      </c>
      <c r="L553" s="17">
        <f t="shared" si="54"/>
        <v>120.5</v>
      </c>
      <c r="M553" s="3" t="e">
        <f>VLOOKUP(D553,[1]Sheet0!$X$2:$X$732,1,FALSE)</f>
        <v>#N/A</v>
      </c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5.75" customHeight="1" x14ac:dyDescent="0.25">
      <c r="A554" s="12">
        <f t="shared" si="57"/>
        <v>553</v>
      </c>
      <c r="B554" s="13" t="s">
        <v>942</v>
      </c>
      <c r="C554" s="13" t="s">
        <v>56</v>
      </c>
      <c r="D554" s="12" t="s">
        <v>759</v>
      </c>
      <c r="E554" s="12" t="s">
        <v>49</v>
      </c>
      <c r="F554" s="12">
        <v>986</v>
      </c>
      <c r="G554" s="16">
        <f t="shared" si="62"/>
        <v>887.4</v>
      </c>
      <c r="H554" s="16">
        <f t="shared" si="53"/>
        <v>82.166666666666671</v>
      </c>
      <c r="I554" s="16">
        <v>38.333333333333336</v>
      </c>
      <c r="J554" s="9">
        <v>0</v>
      </c>
      <c r="K554" s="16" t="s">
        <v>12</v>
      </c>
      <c r="L554" s="17">
        <f t="shared" si="54"/>
        <v>120.5</v>
      </c>
      <c r="M554" s="3" t="e">
        <f>VLOOKUP(D554,[1]Sheet0!$X$2:$X$732,1,FALSE)</f>
        <v>#N/A</v>
      </c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5.75" customHeight="1" x14ac:dyDescent="0.25">
      <c r="A555" s="12">
        <f t="shared" si="57"/>
        <v>554</v>
      </c>
      <c r="B555" s="13" t="s">
        <v>573</v>
      </c>
      <c r="C555" s="13" t="s">
        <v>56</v>
      </c>
      <c r="D555" s="12" t="s">
        <v>760</v>
      </c>
      <c r="E555" s="12" t="s">
        <v>51</v>
      </c>
      <c r="F555" s="12">
        <v>622</v>
      </c>
      <c r="G555" s="16">
        <f t="shared" si="62"/>
        <v>559.80000000000007</v>
      </c>
      <c r="H555" s="16">
        <f t="shared" si="53"/>
        <v>51.833333333333336</v>
      </c>
      <c r="I555" s="16">
        <v>38.333333333333336</v>
      </c>
      <c r="J555" s="9">
        <v>0</v>
      </c>
      <c r="K555" s="16" t="s">
        <v>12</v>
      </c>
      <c r="L555" s="17">
        <f t="shared" si="54"/>
        <v>90.166666666666671</v>
      </c>
      <c r="M555" s="3" t="e">
        <f>VLOOKUP(D555,[1]Sheet0!$X$2:$X$732,1,FALSE)</f>
        <v>#N/A</v>
      </c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5.75" customHeight="1" x14ac:dyDescent="0.25">
      <c r="A556" s="12">
        <f t="shared" si="57"/>
        <v>555</v>
      </c>
      <c r="B556" s="13" t="s">
        <v>573</v>
      </c>
      <c r="C556" s="13" t="s">
        <v>56</v>
      </c>
      <c r="D556" s="12" t="s">
        <v>761</v>
      </c>
      <c r="E556" s="12" t="s">
        <v>51</v>
      </c>
      <c r="F556" s="12">
        <v>622</v>
      </c>
      <c r="G556" s="16">
        <f t="shared" si="62"/>
        <v>559.80000000000007</v>
      </c>
      <c r="H556" s="16">
        <f t="shared" si="53"/>
        <v>51.833333333333336</v>
      </c>
      <c r="I556" s="16">
        <v>38.333333333333336</v>
      </c>
      <c r="J556" s="9">
        <v>0</v>
      </c>
      <c r="K556" s="16" t="s">
        <v>12</v>
      </c>
      <c r="L556" s="17">
        <f t="shared" si="54"/>
        <v>90.166666666666671</v>
      </c>
      <c r="M556" s="3" t="e">
        <f>VLOOKUP(D556,[1]Sheet0!$X$2:$X$732,1,FALSE)</f>
        <v>#N/A</v>
      </c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5.75" customHeight="1" x14ac:dyDescent="0.25">
      <c r="A557" s="12">
        <f t="shared" si="57"/>
        <v>556</v>
      </c>
      <c r="B557" s="13" t="s">
        <v>573</v>
      </c>
      <c r="C557" s="13" t="s">
        <v>56</v>
      </c>
      <c r="D557" s="12" t="s">
        <v>762</v>
      </c>
      <c r="E557" s="12" t="s">
        <v>51</v>
      </c>
      <c r="F557" s="12">
        <v>622</v>
      </c>
      <c r="G557" s="16">
        <f t="shared" si="62"/>
        <v>559.80000000000007</v>
      </c>
      <c r="H557" s="16">
        <f t="shared" si="53"/>
        <v>51.833333333333336</v>
      </c>
      <c r="I557" s="16">
        <v>38.333333333333336</v>
      </c>
      <c r="J557" s="9">
        <v>0</v>
      </c>
      <c r="K557" s="16" t="s">
        <v>12</v>
      </c>
      <c r="L557" s="17">
        <f t="shared" si="54"/>
        <v>90.166666666666671</v>
      </c>
      <c r="M557" s="3" t="e">
        <f>VLOOKUP(D557,[1]Sheet0!$X$2:$X$732,1,FALSE)</f>
        <v>#N/A</v>
      </c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5.75" customHeight="1" x14ac:dyDescent="0.25">
      <c r="A558" s="12">
        <f t="shared" si="57"/>
        <v>557</v>
      </c>
      <c r="B558" s="13" t="s">
        <v>573</v>
      </c>
      <c r="C558" s="13" t="s">
        <v>56</v>
      </c>
      <c r="D558" s="12" t="s">
        <v>763</v>
      </c>
      <c r="E558" s="12" t="s">
        <v>51</v>
      </c>
      <c r="F558" s="12">
        <v>622</v>
      </c>
      <c r="G558" s="16">
        <f t="shared" si="62"/>
        <v>559.80000000000007</v>
      </c>
      <c r="H558" s="16">
        <f t="shared" si="53"/>
        <v>51.833333333333336</v>
      </c>
      <c r="I558" s="16">
        <v>38.333333333333336</v>
      </c>
      <c r="J558" s="9">
        <v>0</v>
      </c>
      <c r="K558" s="16" t="s">
        <v>12</v>
      </c>
      <c r="L558" s="17">
        <f t="shared" si="54"/>
        <v>90.166666666666671</v>
      </c>
      <c r="M558" s="3" t="e">
        <f>VLOOKUP(D558,[1]Sheet0!$X$2:$X$732,1,FALSE)</f>
        <v>#N/A</v>
      </c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5.75" customHeight="1" x14ac:dyDescent="0.25">
      <c r="A559" s="12">
        <f t="shared" si="57"/>
        <v>558</v>
      </c>
      <c r="B559" s="13" t="s">
        <v>573</v>
      </c>
      <c r="C559" s="13" t="s">
        <v>56</v>
      </c>
      <c r="D559" s="12" t="s">
        <v>764</v>
      </c>
      <c r="E559" s="12" t="s">
        <v>51</v>
      </c>
      <c r="F559" s="12">
        <v>622</v>
      </c>
      <c r="G559" s="16">
        <f t="shared" si="62"/>
        <v>559.80000000000007</v>
      </c>
      <c r="H559" s="16">
        <f t="shared" si="53"/>
        <v>51.833333333333336</v>
      </c>
      <c r="I559" s="16">
        <v>38.333333333333336</v>
      </c>
      <c r="J559" s="9">
        <v>0</v>
      </c>
      <c r="K559" s="16" t="s">
        <v>12</v>
      </c>
      <c r="L559" s="17">
        <f t="shared" si="54"/>
        <v>90.166666666666671</v>
      </c>
      <c r="M559" s="3" t="e">
        <f>VLOOKUP(D559,[1]Sheet0!$X$2:$X$732,1,FALSE)</f>
        <v>#N/A</v>
      </c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5.75" customHeight="1" x14ac:dyDescent="0.25">
      <c r="A560" s="12">
        <f t="shared" si="57"/>
        <v>559</v>
      </c>
      <c r="B560" s="13" t="s">
        <v>573</v>
      </c>
      <c r="C560" s="13" t="s">
        <v>56</v>
      </c>
      <c r="D560" s="12" t="s">
        <v>765</v>
      </c>
      <c r="E560" s="12" t="s">
        <v>51</v>
      </c>
      <c r="F560" s="12">
        <v>622</v>
      </c>
      <c r="G560" s="16">
        <f t="shared" si="62"/>
        <v>559.80000000000007</v>
      </c>
      <c r="H560" s="16">
        <f t="shared" si="53"/>
        <v>51.833333333333336</v>
      </c>
      <c r="I560" s="16">
        <v>38.333333333333336</v>
      </c>
      <c r="J560" s="9">
        <v>0</v>
      </c>
      <c r="K560" s="16" t="s">
        <v>12</v>
      </c>
      <c r="L560" s="17">
        <f t="shared" si="54"/>
        <v>90.166666666666671</v>
      </c>
      <c r="M560" s="3" t="e">
        <f>VLOOKUP(D560,[1]Sheet0!$X$2:$X$732,1,FALSE)</f>
        <v>#N/A</v>
      </c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5.75" customHeight="1" x14ac:dyDescent="0.25">
      <c r="A561" s="12">
        <f t="shared" si="57"/>
        <v>560</v>
      </c>
      <c r="B561" s="13" t="s">
        <v>573</v>
      </c>
      <c r="C561" s="13" t="s">
        <v>56</v>
      </c>
      <c r="D561" s="12" t="s">
        <v>766</v>
      </c>
      <c r="E561" s="12" t="s">
        <v>51</v>
      </c>
      <c r="F561" s="12">
        <v>622</v>
      </c>
      <c r="G561" s="16">
        <f t="shared" si="62"/>
        <v>559.80000000000007</v>
      </c>
      <c r="H561" s="16">
        <f t="shared" si="53"/>
        <v>51.833333333333336</v>
      </c>
      <c r="I561" s="16">
        <v>38.333333333333336</v>
      </c>
      <c r="J561" s="9">
        <v>0</v>
      </c>
      <c r="K561" s="16" t="s">
        <v>12</v>
      </c>
      <c r="L561" s="17">
        <f t="shared" si="54"/>
        <v>90.166666666666671</v>
      </c>
      <c r="M561" s="3" t="e">
        <f>VLOOKUP(D561,[1]Sheet0!$X$2:$X$732,1,FALSE)</f>
        <v>#N/A</v>
      </c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5.75" customHeight="1" x14ac:dyDescent="0.25">
      <c r="A562" s="12">
        <f t="shared" si="57"/>
        <v>561</v>
      </c>
      <c r="B562" s="13" t="s">
        <v>573</v>
      </c>
      <c r="C562" s="13" t="s">
        <v>56</v>
      </c>
      <c r="D562" s="12" t="s">
        <v>767</v>
      </c>
      <c r="E562" s="12" t="s">
        <v>51</v>
      </c>
      <c r="F562" s="12">
        <v>622</v>
      </c>
      <c r="G562" s="16">
        <f t="shared" si="62"/>
        <v>559.80000000000007</v>
      </c>
      <c r="H562" s="16">
        <f t="shared" si="53"/>
        <v>51.833333333333336</v>
      </c>
      <c r="I562" s="16">
        <v>38.333333333333336</v>
      </c>
      <c r="J562" s="9">
        <v>0</v>
      </c>
      <c r="K562" s="16" t="s">
        <v>12</v>
      </c>
      <c r="L562" s="17">
        <f t="shared" si="54"/>
        <v>90.166666666666671</v>
      </c>
      <c r="M562" s="3" t="e">
        <f>VLOOKUP(D562,[1]Sheet0!$X$2:$X$732,1,FALSE)</f>
        <v>#N/A</v>
      </c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5.75" customHeight="1" x14ac:dyDescent="0.25">
      <c r="A563" s="12">
        <f t="shared" si="57"/>
        <v>562</v>
      </c>
      <c r="B563" s="13" t="s">
        <v>573</v>
      </c>
      <c r="C563" s="13" t="s">
        <v>56</v>
      </c>
      <c r="D563" s="12" t="s">
        <v>768</v>
      </c>
      <c r="E563" s="12" t="s">
        <v>51</v>
      </c>
      <c r="F563" s="12">
        <v>622</v>
      </c>
      <c r="G563" s="16">
        <f t="shared" si="62"/>
        <v>559.80000000000007</v>
      </c>
      <c r="H563" s="16">
        <f t="shared" si="53"/>
        <v>51.833333333333336</v>
      </c>
      <c r="I563" s="16">
        <v>38.333333333333336</v>
      </c>
      <c r="J563" s="9">
        <v>0</v>
      </c>
      <c r="K563" s="16" t="s">
        <v>12</v>
      </c>
      <c r="L563" s="17">
        <f t="shared" si="54"/>
        <v>90.166666666666671</v>
      </c>
      <c r="M563" s="3" t="e">
        <f>VLOOKUP(D563,[1]Sheet0!$X$2:$X$732,1,FALSE)</f>
        <v>#N/A</v>
      </c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5.75" customHeight="1" x14ac:dyDescent="0.25">
      <c r="A564" s="12">
        <f t="shared" si="57"/>
        <v>563</v>
      </c>
      <c r="B564" s="13" t="s">
        <v>573</v>
      </c>
      <c r="C564" s="13" t="s">
        <v>56</v>
      </c>
      <c r="D564" s="12" t="s">
        <v>769</v>
      </c>
      <c r="E564" s="12" t="s">
        <v>51</v>
      </c>
      <c r="F564" s="12">
        <v>622</v>
      </c>
      <c r="G564" s="16">
        <f t="shared" si="62"/>
        <v>559.80000000000007</v>
      </c>
      <c r="H564" s="16">
        <f t="shared" si="53"/>
        <v>51.833333333333336</v>
      </c>
      <c r="I564" s="16">
        <v>38.333333333333336</v>
      </c>
      <c r="J564" s="9">
        <v>0</v>
      </c>
      <c r="K564" s="16" t="s">
        <v>12</v>
      </c>
      <c r="L564" s="17">
        <f t="shared" si="54"/>
        <v>90.166666666666671</v>
      </c>
      <c r="M564" s="3" t="e">
        <f>VLOOKUP(D564,[1]Sheet0!$X$2:$X$732,1,FALSE)</f>
        <v>#N/A</v>
      </c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5.75" customHeight="1" x14ac:dyDescent="0.25">
      <c r="A565" s="12">
        <f t="shared" si="57"/>
        <v>564</v>
      </c>
      <c r="B565" s="13" t="s">
        <v>573</v>
      </c>
      <c r="C565" s="13" t="s">
        <v>56</v>
      </c>
      <c r="D565" s="12" t="s">
        <v>770</v>
      </c>
      <c r="E565" s="12" t="s">
        <v>51</v>
      </c>
      <c r="F565" s="12">
        <v>622</v>
      </c>
      <c r="G565" s="16">
        <f t="shared" si="62"/>
        <v>559.80000000000007</v>
      </c>
      <c r="H565" s="16">
        <f t="shared" si="53"/>
        <v>51.833333333333336</v>
      </c>
      <c r="I565" s="16">
        <v>38.333333333333336</v>
      </c>
      <c r="J565" s="9">
        <v>0</v>
      </c>
      <c r="K565" s="16" t="s">
        <v>12</v>
      </c>
      <c r="L565" s="17">
        <f t="shared" si="54"/>
        <v>90.166666666666671</v>
      </c>
      <c r="M565" s="3" t="e">
        <f>VLOOKUP(D565,[1]Sheet0!$X$2:$X$732,1,FALSE)</f>
        <v>#N/A</v>
      </c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5.75" customHeight="1" x14ac:dyDescent="0.25">
      <c r="A566" s="12">
        <f t="shared" si="57"/>
        <v>565</v>
      </c>
      <c r="B566" s="13" t="s">
        <v>573</v>
      </c>
      <c r="C566" s="13" t="s">
        <v>56</v>
      </c>
      <c r="D566" s="12" t="s">
        <v>771</v>
      </c>
      <c r="E566" s="12" t="s">
        <v>51</v>
      </c>
      <c r="F566" s="12">
        <v>622</v>
      </c>
      <c r="G566" s="16">
        <f t="shared" si="62"/>
        <v>559.80000000000007</v>
      </c>
      <c r="H566" s="16">
        <f t="shared" ref="H566:H629" si="63">+F566/12</f>
        <v>51.833333333333336</v>
      </c>
      <c r="I566" s="16">
        <v>38.333333333333336</v>
      </c>
      <c r="J566" s="9">
        <v>0</v>
      </c>
      <c r="K566" s="16" t="s">
        <v>12</v>
      </c>
      <c r="L566" s="17">
        <f t="shared" ref="L566:L629" si="64">SUM(H566:K566)</f>
        <v>90.166666666666671</v>
      </c>
      <c r="M566" s="3" t="e">
        <f>VLOOKUP(D566,[1]Sheet0!$X$2:$X$732,1,FALSE)</f>
        <v>#N/A</v>
      </c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5.75" customHeight="1" x14ac:dyDescent="0.25">
      <c r="A567" s="12">
        <f t="shared" si="57"/>
        <v>566</v>
      </c>
      <c r="B567" s="13" t="s">
        <v>573</v>
      </c>
      <c r="C567" s="13" t="s">
        <v>56</v>
      </c>
      <c r="D567" s="12" t="s">
        <v>772</v>
      </c>
      <c r="E567" s="12" t="s">
        <v>51</v>
      </c>
      <c r="F567" s="12">
        <v>622</v>
      </c>
      <c r="G567" s="16">
        <f t="shared" si="62"/>
        <v>559.80000000000007</v>
      </c>
      <c r="H567" s="16">
        <f t="shared" si="63"/>
        <v>51.833333333333336</v>
      </c>
      <c r="I567" s="16">
        <v>38.333333333333336</v>
      </c>
      <c r="J567" s="9">
        <v>0</v>
      </c>
      <c r="K567" s="16" t="s">
        <v>12</v>
      </c>
      <c r="L567" s="17">
        <f t="shared" si="64"/>
        <v>90.166666666666671</v>
      </c>
      <c r="M567" s="3" t="e">
        <f>VLOOKUP(D567,[1]Sheet0!$X$2:$X$732,1,FALSE)</f>
        <v>#N/A</v>
      </c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5.75" customHeight="1" x14ac:dyDescent="0.25">
      <c r="A568" s="12">
        <f t="shared" si="57"/>
        <v>567</v>
      </c>
      <c r="B568" s="13" t="s">
        <v>573</v>
      </c>
      <c r="C568" s="13" t="s">
        <v>56</v>
      </c>
      <c r="D568" s="12" t="s">
        <v>773</v>
      </c>
      <c r="E568" s="12" t="s">
        <v>51</v>
      </c>
      <c r="F568" s="12">
        <v>622</v>
      </c>
      <c r="G568" s="16">
        <f t="shared" si="62"/>
        <v>559.80000000000007</v>
      </c>
      <c r="H568" s="16">
        <f t="shared" si="63"/>
        <v>51.833333333333336</v>
      </c>
      <c r="I568" s="16">
        <v>38.333333333333336</v>
      </c>
      <c r="J568" s="9">
        <v>0</v>
      </c>
      <c r="K568" s="16" t="s">
        <v>12</v>
      </c>
      <c r="L568" s="17">
        <f t="shared" si="64"/>
        <v>90.166666666666671</v>
      </c>
      <c r="M568" s="3" t="e">
        <f>VLOOKUP(D568,[1]Sheet0!$X$2:$X$732,1,FALSE)</f>
        <v>#N/A</v>
      </c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5.75" customHeight="1" x14ac:dyDescent="0.25">
      <c r="A569" s="12">
        <f t="shared" si="57"/>
        <v>568</v>
      </c>
      <c r="B569" s="13" t="s">
        <v>573</v>
      </c>
      <c r="C569" s="13" t="s">
        <v>56</v>
      </c>
      <c r="D569" s="12" t="s">
        <v>774</v>
      </c>
      <c r="E569" s="12" t="s">
        <v>51</v>
      </c>
      <c r="F569" s="12">
        <v>622</v>
      </c>
      <c r="G569" s="16">
        <f t="shared" ref="G569:G571" si="65">+F569/30*26</f>
        <v>539.06666666666672</v>
      </c>
      <c r="H569" s="16">
        <f t="shared" si="63"/>
        <v>51.833333333333336</v>
      </c>
      <c r="I569" s="16">
        <v>38.333333333333336</v>
      </c>
      <c r="J569" s="9">
        <v>0</v>
      </c>
      <c r="K569" s="16" t="s">
        <v>12</v>
      </c>
      <c r="L569" s="17">
        <f t="shared" si="64"/>
        <v>90.166666666666671</v>
      </c>
      <c r="M569" s="3" t="e">
        <f>VLOOKUP(D569,[1]Sheet0!$X$2:$X$732,1,FALSE)</f>
        <v>#N/A</v>
      </c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5.75" customHeight="1" x14ac:dyDescent="0.25">
      <c r="A570" s="12">
        <f t="shared" si="57"/>
        <v>569</v>
      </c>
      <c r="B570" s="13" t="s">
        <v>573</v>
      </c>
      <c r="C570" s="13" t="s">
        <v>56</v>
      </c>
      <c r="D570" s="12" t="s">
        <v>775</v>
      </c>
      <c r="E570" s="12" t="s">
        <v>51</v>
      </c>
      <c r="F570" s="12">
        <v>622</v>
      </c>
      <c r="G570" s="16">
        <f t="shared" si="65"/>
        <v>539.06666666666672</v>
      </c>
      <c r="H570" s="16">
        <f t="shared" si="63"/>
        <v>51.833333333333336</v>
      </c>
      <c r="I570" s="16">
        <v>38.333333333333336</v>
      </c>
      <c r="J570" s="9">
        <v>0</v>
      </c>
      <c r="K570" s="16" t="s">
        <v>12</v>
      </c>
      <c r="L570" s="17">
        <f t="shared" si="64"/>
        <v>90.166666666666671</v>
      </c>
      <c r="M570" s="3" t="e">
        <f>VLOOKUP(D570,[1]Sheet0!$X$2:$X$732,1,FALSE)</f>
        <v>#N/A</v>
      </c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5.75" customHeight="1" x14ac:dyDescent="0.25">
      <c r="A571" s="12">
        <f t="shared" si="57"/>
        <v>570</v>
      </c>
      <c r="B571" s="13" t="s">
        <v>573</v>
      </c>
      <c r="C571" s="13" t="s">
        <v>56</v>
      </c>
      <c r="D571" s="12" t="s">
        <v>776</v>
      </c>
      <c r="E571" s="12" t="s">
        <v>51</v>
      </c>
      <c r="F571" s="12">
        <v>622</v>
      </c>
      <c r="G571" s="16">
        <f t="shared" si="65"/>
        <v>539.06666666666672</v>
      </c>
      <c r="H571" s="16">
        <f t="shared" si="63"/>
        <v>51.833333333333336</v>
      </c>
      <c r="I571" s="16">
        <v>38.333333333333336</v>
      </c>
      <c r="J571" s="9">
        <v>0</v>
      </c>
      <c r="K571" s="16" t="s">
        <v>12</v>
      </c>
      <c r="L571" s="17">
        <f t="shared" si="64"/>
        <v>90.166666666666671</v>
      </c>
      <c r="M571" s="3" t="e">
        <f>VLOOKUP(D571,[1]Sheet0!$X$2:$X$732,1,FALSE)</f>
        <v>#N/A</v>
      </c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5.75" customHeight="1" x14ac:dyDescent="0.25">
      <c r="A572" s="12">
        <f t="shared" si="57"/>
        <v>571</v>
      </c>
      <c r="B572" s="13" t="s">
        <v>573</v>
      </c>
      <c r="C572" s="13" t="s">
        <v>56</v>
      </c>
      <c r="D572" s="12" t="s">
        <v>777</v>
      </c>
      <c r="E572" s="12" t="s">
        <v>51</v>
      </c>
      <c r="F572" s="12">
        <v>622</v>
      </c>
      <c r="G572" s="16">
        <f>+F572/30*25</f>
        <v>518.33333333333337</v>
      </c>
      <c r="H572" s="16">
        <f t="shared" si="63"/>
        <v>51.833333333333336</v>
      </c>
      <c r="I572" s="16">
        <v>38.333333333333336</v>
      </c>
      <c r="J572" s="9">
        <v>0</v>
      </c>
      <c r="K572" s="16" t="s">
        <v>12</v>
      </c>
      <c r="L572" s="17">
        <f t="shared" si="64"/>
        <v>90.166666666666671</v>
      </c>
      <c r="M572" s="3" t="e">
        <f>VLOOKUP(D572,[1]Sheet0!$X$2:$X$732,1,FALSE)</f>
        <v>#N/A</v>
      </c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5.75" customHeight="1" x14ac:dyDescent="0.25">
      <c r="A573" s="12">
        <f t="shared" si="57"/>
        <v>572</v>
      </c>
      <c r="B573" s="13" t="s">
        <v>67</v>
      </c>
      <c r="C573" s="13" t="s">
        <v>57</v>
      </c>
      <c r="D573" s="12" t="s">
        <v>778</v>
      </c>
      <c r="E573" s="12" t="s">
        <v>47</v>
      </c>
      <c r="F573" s="12">
        <v>596</v>
      </c>
      <c r="G573" s="16">
        <f>+F573*3</f>
        <v>1788</v>
      </c>
      <c r="H573" s="16">
        <f t="shared" si="63"/>
        <v>49.666666666666664</v>
      </c>
      <c r="I573" s="16">
        <v>38.333333333333336</v>
      </c>
      <c r="J573" s="9">
        <v>0</v>
      </c>
      <c r="K573" s="16" t="s">
        <v>12</v>
      </c>
      <c r="L573" s="17">
        <f t="shared" si="64"/>
        <v>88</v>
      </c>
      <c r="M573" s="3" t="e">
        <f>VLOOKUP(D573,[1]Sheet0!$X$2:$X$732,1,FALSE)</f>
        <v>#N/A</v>
      </c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5.75" customHeight="1" x14ac:dyDescent="0.25">
      <c r="A574" s="12">
        <f t="shared" si="57"/>
        <v>573</v>
      </c>
      <c r="B574" s="13" t="s">
        <v>67</v>
      </c>
      <c r="C574" s="13" t="s">
        <v>57</v>
      </c>
      <c r="D574" s="12" t="s">
        <v>779</v>
      </c>
      <c r="E574" s="12" t="s">
        <v>47</v>
      </c>
      <c r="F574" s="12">
        <v>596</v>
      </c>
      <c r="G574" s="16">
        <f t="shared" ref="G574:G575" si="66">+F574*3</f>
        <v>1788</v>
      </c>
      <c r="H574" s="16">
        <f t="shared" si="63"/>
        <v>49.666666666666664</v>
      </c>
      <c r="I574" s="16">
        <v>38.333333333333336</v>
      </c>
      <c r="J574" s="9">
        <v>0</v>
      </c>
      <c r="K574" s="16" t="s">
        <v>12</v>
      </c>
      <c r="L574" s="17">
        <f t="shared" si="64"/>
        <v>88</v>
      </c>
      <c r="M574" s="3" t="e">
        <f>VLOOKUP(D574,[1]Sheet0!$X$2:$X$732,1,FALSE)</f>
        <v>#N/A</v>
      </c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5.75" customHeight="1" x14ac:dyDescent="0.25">
      <c r="A575" s="12">
        <f t="shared" si="57"/>
        <v>574</v>
      </c>
      <c r="B575" s="13" t="s">
        <v>67</v>
      </c>
      <c r="C575" s="13" t="s">
        <v>57</v>
      </c>
      <c r="D575" s="12" t="s">
        <v>780</v>
      </c>
      <c r="E575" s="12" t="s">
        <v>47</v>
      </c>
      <c r="F575" s="12">
        <v>596</v>
      </c>
      <c r="G575" s="16">
        <f t="shared" si="66"/>
        <v>1788</v>
      </c>
      <c r="H575" s="16">
        <f t="shared" si="63"/>
        <v>49.666666666666664</v>
      </c>
      <c r="I575" s="16">
        <v>38.333333333333336</v>
      </c>
      <c r="J575" s="9">
        <v>0</v>
      </c>
      <c r="K575" s="16" t="s">
        <v>12</v>
      </c>
      <c r="L575" s="17">
        <f t="shared" si="64"/>
        <v>88</v>
      </c>
      <c r="M575" s="3" t="e">
        <f>VLOOKUP(D575,[1]Sheet0!$X$2:$X$732,1,FALSE)</f>
        <v>#N/A</v>
      </c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5.75" customHeight="1" x14ac:dyDescent="0.25">
      <c r="A576" s="12">
        <f t="shared" si="57"/>
        <v>575</v>
      </c>
      <c r="B576" s="13" t="s">
        <v>101</v>
      </c>
      <c r="C576" s="13" t="s">
        <v>56</v>
      </c>
      <c r="D576" s="12" t="s">
        <v>781</v>
      </c>
      <c r="E576" s="12" t="s">
        <v>47</v>
      </c>
      <c r="F576" s="12">
        <v>2418</v>
      </c>
      <c r="G576" s="16">
        <f>+F576/30*13</f>
        <v>1047.8</v>
      </c>
      <c r="H576" s="16">
        <f t="shared" si="63"/>
        <v>201.5</v>
      </c>
      <c r="I576" s="16">
        <v>38.333333333333336</v>
      </c>
      <c r="J576" s="9">
        <v>0</v>
      </c>
      <c r="K576" s="16" t="s">
        <v>12</v>
      </c>
      <c r="L576" s="17">
        <f t="shared" si="64"/>
        <v>239.83333333333334</v>
      </c>
      <c r="M576" s="3" t="e">
        <f>VLOOKUP(D576,[1]Sheet0!$X$2:$X$732,1,FALSE)</f>
        <v>#N/A</v>
      </c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5.75" customHeight="1" x14ac:dyDescent="0.25">
      <c r="A577" s="12">
        <f t="shared" si="57"/>
        <v>576</v>
      </c>
      <c r="B577" s="13" t="s">
        <v>101</v>
      </c>
      <c r="C577" s="13" t="s">
        <v>56</v>
      </c>
      <c r="D577" s="12" t="s">
        <v>782</v>
      </c>
      <c r="E577" s="12" t="s">
        <v>47</v>
      </c>
      <c r="F577" s="12">
        <v>2418</v>
      </c>
      <c r="G577" s="16">
        <f>+F577/30*12</f>
        <v>967.19999999999993</v>
      </c>
      <c r="H577" s="16">
        <f t="shared" si="63"/>
        <v>201.5</v>
      </c>
      <c r="I577" s="16">
        <v>38.333333333333336</v>
      </c>
      <c r="J577" s="9">
        <v>0</v>
      </c>
      <c r="K577" s="16" t="s">
        <v>12</v>
      </c>
      <c r="L577" s="17">
        <f t="shared" si="64"/>
        <v>239.83333333333334</v>
      </c>
      <c r="M577" s="3" t="e">
        <f>VLOOKUP(D577,[1]Sheet0!$X$2:$X$732,1,FALSE)</f>
        <v>#N/A</v>
      </c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5.75" customHeight="1" x14ac:dyDescent="0.25">
      <c r="A578" s="12">
        <f t="shared" si="57"/>
        <v>577</v>
      </c>
      <c r="B578" s="13" t="s">
        <v>101</v>
      </c>
      <c r="C578" s="13" t="s">
        <v>56</v>
      </c>
      <c r="D578" s="12" t="s">
        <v>783</v>
      </c>
      <c r="E578" s="12" t="s">
        <v>47</v>
      </c>
      <c r="F578" s="12">
        <v>2418</v>
      </c>
      <c r="G578" s="16">
        <f>+F578/30*18</f>
        <v>1450.8</v>
      </c>
      <c r="H578" s="16">
        <f t="shared" si="63"/>
        <v>201.5</v>
      </c>
      <c r="I578" s="16">
        <v>38.333333333333336</v>
      </c>
      <c r="J578" s="9">
        <v>0</v>
      </c>
      <c r="K578" s="16" t="s">
        <v>12</v>
      </c>
      <c r="L578" s="17">
        <f t="shared" si="64"/>
        <v>239.83333333333334</v>
      </c>
      <c r="M578" s="3" t="e">
        <f>VLOOKUP(D578,[1]Sheet0!$X$2:$X$732,1,FALSE)</f>
        <v>#N/A</v>
      </c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5.75" customHeight="1" x14ac:dyDescent="0.25">
      <c r="A579" s="12">
        <f t="shared" si="57"/>
        <v>578</v>
      </c>
      <c r="B579" s="13" t="s">
        <v>101</v>
      </c>
      <c r="C579" s="13" t="s">
        <v>56</v>
      </c>
      <c r="D579" s="12" t="s">
        <v>784</v>
      </c>
      <c r="E579" s="12" t="s">
        <v>47</v>
      </c>
      <c r="F579" s="12">
        <v>2418</v>
      </c>
      <c r="G579" s="16">
        <f>+F579/30*18</f>
        <v>1450.8</v>
      </c>
      <c r="H579" s="16">
        <f t="shared" si="63"/>
        <v>201.5</v>
      </c>
      <c r="I579" s="16">
        <v>38.333333333333336</v>
      </c>
      <c r="J579" s="9">
        <v>0</v>
      </c>
      <c r="K579" s="16" t="s">
        <v>12</v>
      </c>
      <c r="L579" s="17">
        <f t="shared" si="64"/>
        <v>239.83333333333334</v>
      </c>
      <c r="M579" s="3" t="e">
        <f>VLOOKUP(D579,[1]Sheet0!$X$2:$X$732,1,FALSE)</f>
        <v>#N/A</v>
      </c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5.75" customHeight="1" x14ac:dyDescent="0.25">
      <c r="A580" s="12">
        <f t="shared" ref="A580:A643" si="67">+A579+1</f>
        <v>579</v>
      </c>
      <c r="B580" s="13" t="s">
        <v>572</v>
      </c>
      <c r="C580" s="13" t="s">
        <v>56</v>
      </c>
      <c r="D580" s="12" t="s">
        <v>785</v>
      </c>
      <c r="E580" s="12" t="s">
        <v>45</v>
      </c>
      <c r="F580" s="12">
        <v>817</v>
      </c>
      <c r="G580" s="16">
        <f>+F580/30*10</f>
        <v>272.33333333333337</v>
      </c>
      <c r="H580" s="16">
        <f t="shared" si="63"/>
        <v>68.083333333333329</v>
      </c>
      <c r="I580" s="16">
        <v>38.333333333333336</v>
      </c>
      <c r="J580" s="9">
        <v>0</v>
      </c>
      <c r="K580" s="16" t="s">
        <v>12</v>
      </c>
      <c r="L580" s="17">
        <f t="shared" si="64"/>
        <v>106.41666666666666</v>
      </c>
      <c r="M580" s="3" t="e">
        <f>VLOOKUP(D580,[1]Sheet0!$X$2:$X$732,1,FALSE)</f>
        <v>#N/A</v>
      </c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5.75" customHeight="1" x14ac:dyDescent="0.25">
      <c r="A581" s="12">
        <f t="shared" si="67"/>
        <v>580</v>
      </c>
      <c r="B581" s="13" t="s">
        <v>122</v>
      </c>
      <c r="C581" s="13" t="s">
        <v>56</v>
      </c>
      <c r="D581" s="12" t="s">
        <v>786</v>
      </c>
      <c r="E581" s="12" t="s">
        <v>52</v>
      </c>
      <c r="F581" s="12">
        <v>1212</v>
      </c>
      <c r="G581" s="16">
        <f>+F581/30*24</f>
        <v>969.59999999999991</v>
      </c>
      <c r="H581" s="16">
        <f t="shared" si="63"/>
        <v>101</v>
      </c>
      <c r="I581" s="16">
        <v>38.333333333333336</v>
      </c>
      <c r="J581" s="9">
        <v>0</v>
      </c>
      <c r="K581" s="16" t="s">
        <v>12</v>
      </c>
      <c r="L581" s="17">
        <f t="shared" si="64"/>
        <v>139.33333333333334</v>
      </c>
      <c r="M581" s="3" t="e">
        <f>VLOOKUP(D581,[1]Sheet0!$X$2:$X$732,1,FALSE)</f>
        <v>#N/A</v>
      </c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5.75" customHeight="1" x14ac:dyDescent="0.25">
      <c r="A582" s="12">
        <f t="shared" si="67"/>
        <v>581</v>
      </c>
      <c r="B582" s="13" t="s">
        <v>130</v>
      </c>
      <c r="C582" s="13" t="s">
        <v>56</v>
      </c>
      <c r="D582" s="12" t="s">
        <v>787</v>
      </c>
      <c r="E582" s="12" t="s">
        <v>44</v>
      </c>
      <c r="F582" s="12">
        <v>1676</v>
      </c>
      <c r="G582" s="16">
        <f t="shared" ref="G582:G584" si="68">+F582/30*18</f>
        <v>1005.6</v>
      </c>
      <c r="H582" s="16">
        <f t="shared" si="63"/>
        <v>139.66666666666666</v>
      </c>
      <c r="I582" s="16">
        <v>38.333333333333336</v>
      </c>
      <c r="J582" s="9">
        <v>0</v>
      </c>
      <c r="K582" s="16" t="s">
        <v>12</v>
      </c>
      <c r="L582" s="17">
        <f t="shared" si="64"/>
        <v>178</v>
      </c>
      <c r="M582" s="3" t="e">
        <f>VLOOKUP(D582,[1]Sheet0!$X$2:$X$732,1,FALSE)</f>
        <v>#N/A</v>
      </c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5.75" customHeight="1" x14ac:dyDescent="0.25">
      <c r="A583" s="12">
        <f t="shared" si="67"/>
        <v>582</v>
      </c>
      <c r="B583" s="13" t="s">
        <v>62</v>
      </c>
      <c r="C583" s="13" t="s">
        <v>56</v>
      </c>
      <c r="D583" s="12" t="s">
        <v>788</v>
      </c>
      <c r="E583" s="12" t="s">
        <v>44</v>
      </c>
      <c r="F583" s="12">
        <v>1676</v>
      </c>
      <c r="G583" s="16">
        <f t="shared" si="68"/>
        <v>1005.6</v>
      </c>
      <c r="H583" s="16">
        <f t="shared" si="63"/>
        <v>139.66666666666666</v>
      </c>
      <c r="I583" s="16">
        <v>38.333333333333336</v>
      </c>
      <c r="J583" s="9">
        <v>0</v>
      </c>
      <c r="K583" s="16" t="s">
        <v>12</v>
      </c>
      <c r="L583" s="17">
        <f t="shared" si="64"/>
        <v>178</v>
      </c>
      <c r="M583" s="3" t="e">
        <f>VLOOKUP(D583,[1]Sheet0!$X$2:$X$732,1,FALSE)</f>
        <v>#N/A</v>
      </c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5.75" customHeight="1" x14ac:dyDescent="0.25">
      <c r="A584" s="12">
        <f t="shared" si="67"/>
        <v>583</v>
      </c>
      <c r="B584" s="13" t="s">
        <v>62</v>
      </c>
      <c r="C584" s="13" t="s">
        <v>56</v>
      </c>
      <c r="D584" s="12" t="s">
        <v>789</v>
      </c>
      <c r="E584" s="12" t="s">
        <v>44</v>
      </c>
      <c r="F584" s="12">
        <v>1676</v>
      </c>
      <c r="G584" s="16">
        <f t="shared" si="68"/>
        <v>1005.6</v>
      </c>
      <c r="H584" s="16">
        <f t="shared" si="63"/>
        <v>139.66666666666666</v>
      </c>
      <c r="I584" s="16">
        <v>38.333333333333336</v>
      </c>
      <c r="J584" s="9">
        <v>0</v>
      </c>
      <c r="K584" s="16" t="s">
        <v>12</v>
      </c>
      <c r="L584" s="17">
        <f t="shared" si="64"/>
        <v>178</v>
      </c>
      <c r="M584" s="3" t="e">
        <f>VLOOKUP(D584,[1]Sheet0!$X$2:$X$732,1,FALSE)</f>
        <v>#N/A</v>
      </c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5.75" customHeight="1" x14ac:dyDescent="0.25">
      <c r="A585" s="12">
        <f t="shared" si="67"/>
        <v>584</v>
      </c>
      <c r="B585" s="13" t="s">
        <v>573</v>
      </c>
      <c r="C585" s="13" t="s">
        <v>56</v>
      </c>
      <c r="D585" s="12" t="s">
        <v>790</v>
      </c>
      <c r="E585" s="12" t="s">
        <v>51</v>
      </c>
      <c r="F585" s="12">
        <v>622</v>
      </c>
      <c r="G585" s="16">
        <f>+F585/30*17</f>
        <v>352.4666666666667</v>
      </c>
      <c r="H585" s="16">
        <f t="shared" si="63"/>
        <v>51.833333333333336</v>
      </c>
      <c r="I585" s="16">
        <v>38.333333333333336</v>
      </c>
      <c r="J585" s="9">
        <v>0</v>
      </c>
      <c r="K585" s="16" t="s">
        <v>12</v>
      </c>
      <c r="L585" s="17">
        <f t="shared" si="64"/>
        <v>90.166666666666671</v>
      </c>
      <c r="M585" s="3" t="e">
        <f>VLOOKUP(D585,[1]Sheet0!$X$2:$X$732,1,FALSE)</f>
        <v>#N/A</v>
      </c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5.75" customHeight="1" x14ac:dyDescent="0.25">
      <c r="A586" s="12">
        <f t="shared" si="67"/>
        <v>585</v>
      </c>
      <c r="B586" s="13" t="s">
        <v>571</v>
      </c>
      <c r="C586" s="13" t="s">
        <v>56</v>
      </c>
      <c r="D586" s="12" t="s">
        <v>791</v>
      </c>
      <c r="E586" s="12" t="s">
        <v>52</v>
      </c>
      <c r="F586" s="12">
        <v>1212</v>
      </c>
      <c r="G586" s="16">
        <f t="shared" ref="G586:G589" si="69">+F586/30*18</f>
        <v>727.19999999999993</v>
      </c>
      <c r="H586" s="16">
        <f t="shared" si="63"/>
        <v>101</v>
      </c>
      <c r="I586" s="16">
        <v>38.333333333333336</v>
      </c>
      <c r="J586" s="9">
        <v>0</v>
      </c>
      <c r="K586" s="16" t="s">
        <v>12</v>
      </c>
      <c r="L586" s="17">
        <f t="shared" si="64"/>
        <v>139.33333333333334</v>
      </c>
      <c r="M586" s="3" t="e">
        <f>VLOOKUP(D586,[1]Sheet0!$X$2:$X$732,1,FALSE)</f>
        <v>#N/A</v>
      </c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5.75" customHeight="1" x14ac:dyDescent="0.25">
      <c r="A587" s="12">
        <f t="shared" si="67"/>
        <v>586</v>
      </c>
      <c r="B587" s="13" t="s">
        <v>68</v>
      </c>
      <c r="C587" s="13" t="s">
        <v>56</v>
      </c>
      <c r="D587" s="12" t="s">
        <v>792</v>
      </c>
      <c r="E587" s="12" t="s">
        <v>52</v>
      </c>
      <c r="F587" s="12">
        <v>1212</v>
      </c>
      <c r="G587" s="16">
        <f t="shared" si="69"/>
        <v>727.19999999999993</v>
      </c>
      <c r="H587" s="16">
        <f t="shared" si="63"/>
        <v>101</v>
      </c>
      <c r="I587" s="16">
        <v>38.333333333333336</v>
      </c>
      <c r="J587" s="9">
        <v>0</v>
      </c>
      <c r="K587" s="16" t="s">
        <v>12</v>
      </c>
      <c r="L587" s="17">
        <f t="shared" si="64"/>
        <v>139.33333333333334</v>
      </c>
      <c r="M587" s="3" t="e">
        <f>VLOOKUP(D587,[1]Sheet0!$X$2:$X$732,1,FALSE)</f>
        <v>#N/A</v>
      </c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5.75" customHeight="1" x14ac:dyDescent="0.25">
      <c r="A588" s="12">
        <f t="shared" si="67"/>
        <v>587</v>
      </c>
      <c r="B588" s="13" t="s">
        <v>152</v>
      </c>
      <c r="C588" s="13" t="s">
        <v>56</v>
      </c>
      <c r="D588" s="12" t="s">
        <v>793</v>
      </c>
      <c r="E588" s="12" t="s">
        <v>49</v>
      </c>
      <c r="F588" s="12">
        <v>986</v>
      </c>
      <c r="G588" s="16">
        <f t="shared" si="69"/>
        <v>591.6</v>
      </c>
      <c r="H588" s="16">
        <f t="shared" si="63"/>
        <v>82.166666666666671</v>
      </c>
      <c r="I588" s="16">
        <v>38.333333333333336</v>
      </c>
      <c r="J588" s="9">
        <v>0</v>
      </c>
      <c r="K588" s="16" t="s">
        <v>12</v>
      </c>
      <c r="L588" s="17">
        <f t="shared" si="64"/>
        <v>120.5</v>
      </c>
      <c r="M588" s="3" t="e">
        <f>VLOOKUP(D588,[1]Sheet0!$X$2:$X$732,1,FALSE)</f>
        <v>#N/A</v>
      </c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5.75" customHeight="1" x14ac:dyDescent="0.25">
      <c r="A589" s="12">
        <f t="shared" si="67"/>
        <v>588</v>
      </c>
      <c r="B589" s="13" t="s">
        <v>122</v>
      </c>
      <c r="C589" s="13" t="s">
        <v>56</v>
      </c>
      <c r="D589" s="12" t="s">
        <v>794</v>
      </c>
      <c r="E589" s="12" t="s">
        <v>49</v>
      </c>
      <c r="F589" s="12">
        <v>986</v>
      </c>
      <c r="G589" s="16">
        <f t="shared" si="69"/>
        <v>591.6</v>
      </c>
      <c r="H589" s="16">
        <f t="shared" si="63"/>
        <v>82.166666666666671</v>
      </c>
      <c r="I589" s="16">
        <v>38.333333333333336</v>
      </c>
      <c r="J589" s="9">
        <v>0</v>
      </c>
      <c r="K589" s="16" t="s">
        <v>12</v>
      </c>
      <c r="L589" s="17">
        <f t="shared" si="64"/>
        <v>120.5</v>
      </c>
      <c r="M589" s="3" t="e">
        <f>VLOOKUP(D589,[1]Sheet0!$X$2:$X$732,1,FALSE)</f>
        <v>#N/A</v>
      </c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5.75" customHeight="1" x14ac:dyDescent="0.25">
      <c r="A590" s="12">
        <f t="shared" si="67"/>
        <v>589</v>
      </c>
      <c r="B590" s="13" t="s">
        <v>572</v>
      </c>
      <c r="C590" s="13" t="s">
        <v>56</v>
      </c>
      <c r="D590" s="12" t="s">
        <v>795</v>
      </c>
      <c r="E590" s="12" t="s">
        <v>45</v>
      </c>
      <c r="F590" s="12">
        <v>817</v>
      </c>
      <c r="G590" s="16">
        <f t="shared" ref="G590:G591" si="70">+F590/30*17</f>
        <v>462.9666666666667</v>
      </c>
      <c r="H590" s="16">
        <f t="shared" si="63"/>
        <v>68.083333333333329</v>
      </c>
      <c r="I590" s="16">
        <v>38.333333333333336</v>
      </c>
      <c r="J590" s="9">
        <v>0</v>
      </c>
      <c r="K590" s="16" t="s">
        <v>12</v>
      </c>
      <c r="L590" s="17">
        <f t="shared" si="64"/>
        <v>106.41666666666666</v>
      </c>
      <c r="M590" s="3" t="e">
        <f>VLOOKUP(D590,[1]Sheet0!$X$2:$X$732,1,FALSE)</f>
        <v>#N/A</v>
      </c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5.75" customHeight="1" x14ac:dyDescent="0.25">
      <c r="A591" s="12">
        <f t="shared" si="67"/>
        <v>590</v>
      </c>
      <c r="B591" s="13" t="s">
        <v>573</v>
      </c>
      <c r="C591" s="13" t="s">
        <v>56</v>
      </c>
      <c r="D591" s="12" t="s">
        <v>796</v>
      </c>
      <c r="E591" s="12" t="s">
        <v>51</v>
      </c>
      <c r="F591" s="12">
        <v>622</v>
      </c>
      <c r="G591" s="16">
        <f t="shared" si="70"/>
        <v>352.4666666666667</v>
      </c>
      <c r="H591" s="16">
        <f t="shared" si="63"/>
        <v>51.833333333333336</v>
      </c>
      <c r="I591" s="16">
        <v>38.333333333333336</v>
      </c>
      <c r="J591" s="9">
        <v>0</v>
      </c>
      <c r="K591" s="16" t="s">
        <v>12</v>
      </c>
      <c r="L591" s="17">
        <f t="shared" si="64"/>
        <v>90.166666666666671</v>
      </c>
      <c r="M591" s="3" t="e">
        <f>VLOOKUP(D591,[1]Sheet0!$X$2:$X$732,1,FALSE)</f>
        <v>#N/A</v>
      </c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5.75" customHeight="1" x14ac:dyDescent="0.25">
      <c r="A592" s="12">
        <f t="shared" si="67"/>
        <v>591</v>
      </c>
      <c r="B592" s="13" t="s">
        <v>948</v>
      </c>
      <c r="C592" s="13" t="s">
        <v>56</v>
      </c>
      <c r="D592" s="12" t="s">
        <v>797</v>
      </c>
      <c r="E592" s="12" t="s">
        <v>52</v>
      </c>
      <c r="F592" s="12">
        <v>1212</v>
      </c>
      <c r="G592" s="16">
        <f>+F592/12*16</f>
        <v>1616</v>
      </c>
      <c r="H592" s="16">
        <f t="shared" si="63"/>
        <v>101</v>
      </c>
      <c r="I592" s="16">
        <v>38.333333333333336</v>
      </c>
      <c r="J592" s="9">
        <v>0</v>
      </c>
      <c r="K592" s="16" t="s">
        <v>12</v>
      </c>
      <c r="L592" s="17">
        <f t="shared" si="64"/>
        <v>139.33333333333334</v>
      </c>
      <c r="M592" s="3" t="e">
        <f>VLOOKUP(D592,[1]Sheet0!$X$2:$X$732,1,FALSE)</f>
        <v>#N/A</v>
      </c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5.75" customHeight="1" x14ac:dyDescent="0.25">
      <c r="A593" s="12">
        <f t="shared" si="67"/>
        <v>592</v>
      </c>
      <c r="B593" s="13" t="s">
        <v>573</v>
      </c>
      <c r="C593" s="13" t="s">
        <v>56</v>
      </c>
      <c r="D593" s="12" t="s">
        <v>798</v>
      </c>
      <c r="E593" s="12" t="s">
        <v>51</v>
      </c>
      <c r="F593" s="12">
        <v>622</v>
      </c>
      <c r="G593" s="16">
        <f>+F593/30*15</f>
        <v>311</v>
      </c>
      <c r="H593" s="16">
        <f t="shared" si="63"/>
        <v>51.833333333333336</v>
      </c>
      <c r="I593" s="16">
        <v>38.333333333333336</v>
      </c>
      <c r="J593" s="9">
        <v>0</v>
      </c>
      <c r="K593" s="16" t="s">
        <v>12</v>
      </c>
      <c r="L593" s="17">
        <f t="shared" si="64"/>
        <v>90.166666666666671</v>
      </c>
      <c r="M593" s="3" t="e">
        <f>VLOOKUP(D593,[1]Sheet0!$X$2:$X$732,1,FALSE)</f>
        <v>#N/A</v>
      </c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5.75" customHeight="1" x14ac:dyDescent="0.25">
      <c r="A594" s="12">
        <f t="shared" si="67"/>
        <v>593</v>
      </c>
      <c r="B594" s="13" t="s">
        <v>573</v>
      </c>
      <c r="C594" s="13" t="s">
        <v>56</v>
      </c>
      <c r="D594" s="12" t="s">
        <v>799</v>
      </c>
      <c r="E594" s="12" t="s">
        <v>51</v>
      </c>
      <c r="F594" s="12">
        <v>622</v>
      </c>
      <c r="G594" s="16">
        <f t="shared" ref="G594:G657" si="71">+F594/30*15</f>
        <v>311</v>
      </c>
      <c r="H594" s="16">
        <f t="shared" si="63"/>
        <v>51.833333333333336</v>
      </c>
      <c r="I594" s="16">
        <v>38.333333333333336</v>
      </c>
      <c r="J594" s="9">
        <v>0</v>
      </c>
      <c r="K594" s="16" t="s">
        <v>12</v>
      </c>
      <c r="L594" s="17">
        <f t="shared" si="64"/>
        <v>90.166666666666671</v>
      </c>
      <c r="M594" s="3" t="e">
        <f>VLOOKUP(D594,[1]Sheet0!$X$2:$X$732,1,FALSE)</f>
        <v>#N/A</v>
      </c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5.75" customHeight="1" x14ac:dyDescent="0.25">
      <c r="A595" s="12">
        <f t="shared" si="67"/>
        <v>594</v>
      </c>
      <c r="B595" s="13" t="s">
        <v>573</v>
      </c>
      <c r="C595" s="13" t="s">
        <v>56</v>
      </c>
      <c r="D595" s="12" t="s">
        <v>800</v>
      </c>
      <c r="E595" s="12" t="s">
        <v>51</v>
      </c>
      <c r="F595" s="12">
        <v>622</v>
      </c>
      <c r="G595" s="16">
        <f t="shared" si="71"/>
        <v>311</v>
      </c>
      <c r="H595" s="16">
        <f t="shared" si="63"/>
        <v>51.833333333333336</v>
      </c>
      <c r="I595" s="16">
        <v>38.333333333333336</v>
      </c>
      <c r="J595" s="9">
        <v>0</v>
      </c>
      <c r="K595" s="16" t="s">
        <v>12</v>
      </c>
      <c r="L595" s="17">
        <f t="shared" si="64"/>
        <v>90.166666666666671</v>
      </c>
      <c r="M595" s="3" t="e">
        <f>VLOOKUP(D595,[1]Sheet0!$X$2:$X$732,1,FALSE)</f>
        <v>#N/A</v>
      </c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5.75" customHeight="1" x14ac:dyDescent="0.25">
      <c r="A596" s="12">
        <f t="shared" si="67"/>
        <v>595</v>
      </c>
      <c r="B596" s="13" t="s">
        <v>573</v>
      </c>
      <c r="C596" s="13" t="s">
        <v>56</v>
      </c>
      <c r="D596" s="12" t="s">
        <v>801</v>
      </c>
      <c r="E596" s="12" t="s">
        <v>51</v>
      </c>
      <c r="F596" s="12">
        <v>622</v>
      </c>
      <c r="G596" s="16">
        <f t="shared" si="71"/>
        <v>311</v>
      </c>
      <c r="H596" s="16">
        <f t="shared" si="63"/>
        <v>51.833333333333336</v>
      </c>
      <c r="I596" s="16">
        <v>38.333333333333336</v>
      </c>
      <c r="J596" s="9">
        <v>0</v>
      </c>
      <c r="K596" s="16" t="s">
        <v>12</v>
      </c>
      <c r="L596" s="17">
        <f t="shared" si="64"/>
        <v>90.166666666666671</v>
      </c>
      <c r="M596" s="3" t="e">
        <f>VLOOKUP(D596,[1]Sheet0!$X$2:$X$732,1,FALSE)</f>
        <v>#N/A</v>
      </c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5.75" customHeight="1" x14ac:dyDescent="0.25">
      <c r="A597" s="12">
        <f t="shared" si="67"/>
        <v>596</v>
      </c>
      <c r="B597" s="13" t="s">
        <v>573</v>
      </c>
      <c r="C597" s="13" t="s">
        <v>56</v>
      </c>
      <c r="D597" s="12" t="s">
        <v>802</v>
      </c>
      <c r="E597" s="12" t="s">
        <v>51</v>
      </c>
      <c r="F597" s="12">
        <v>622</v>
      </c>
      <c r="G597" s="16">
        <f t="shared" si="71"/>
        <v>311</v>
      </c>
      <c r="H597" s="16">
        <f t="shared" si="63"/>
        <v>51.833333333333336</v>
      </c>
      <c r="I597" s="16">
        <v>38.333333333333336</v>
      </c>
      <c r="J597" s="9">
        <v>0</v>
      </c>
      <c r="K597" s="16" t="s">
        <v>12</v>
      </c>
      <c r="L597" s="17">
        <f t="shared" si="64"/>
        <v>90.166666666666671</v>
      </c>
      <c r="M597" s="3" t="e">
        <f>VLOOKUP(D597,[1]Sheet0!$X$2:$X$732,1,FALSE)</f>
        <v>#N/A</v>
      </c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5.75" customHeight="1" x14ac:dyDescent="0.25">
      <c r="A598" s="12">
        <f t="shared" si="67"/>
        <v>597</v>
      </c>
      <c r="B598" s="13" t="s">
        <v>573</v>
      </c>
      <c r="C598" s="13" t="s">
        <v>56</v>
      </c>
      <c r="D598" s="12" t="s">
        <v>803</v>
      </c>
      <c r="E598" s="12" t="s">
        <v>51</v>
      </c>
      <c r="F598" s="12">
        <v>622</v>
      </c>
      <c r="G598" s="16">
        <f t="shared" si="71"/>
        <v>311</v>
      </c>
      <c r="H598" s="16">
        <f t="shared" si="63"/>
        <v>51.833333333333336</v>
      </c>
      <c r="I598" s="16">
        <v>38.333333333333336</v>
      </c>
      <c r="J598" s="9">
        <v>0</v>
      </c>
      <c r="K598" s="16" t="s">
        <v>12</v>
      </c>
      <c r="L598" s="17">
        <f t="shared" si="64"/>
        <v>90.166666666666671</v>
      </c>
      <c r="M598" s="3" t="e">
        <f>VLOOKUP(D598,[1]Sheet0!$X$2:$X$732,1,FALSE)</f>
        <v>#N/A</v>
      </c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5.75" customHeight="1" x14ac:dyDescent="0.25">
      <c r="A599" s="12">
        <f t="shared" si="67"/>
        <v>598</v>
      </c>
      <c r="B599" s="13" t="s">
        <v>573</v>
      </c>
      <c r="C599" s="13" t="s">
        <v>56</v>
      </c>
      <c r="D599" s="12" t="s">
        <v>804</v>
      </c>
      <c r="E599" s="12" t="s">
        <v>51</v>
      </c>
      <c r="F599" s="12">
        <v>622</v>
      </c>
      <c r="G599" s="16">
        <f t="shared" si="71"/>
        <v>311</v>
      </c>
      <c r="H599" s="16">
        <f t="shared" si="63"/>
        <v>51.833333333333336</v>
      </c>
      <c r="I599" s="16">
        <v>38.333333333333336</v>
      </c>
      <c r="J599" s="9">
        <v>0</v>
      </c>
      <c r="K599" s="16" t="s">
        <v>12</v>
      </c>
      <c r="L599" s="17">
        <f t="shared" si="64"/>
        <v>90.166666666666671</v>
      </c>
      <c r="M599" s="3" t="e">
        <f>VLOOKUP(D599,[1]Sheet0!$X$2:$X$732,1,FALSE)</f>
        <v>#N/A</v>
      </c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5.75" customHeight="1" x14ac:dyDescent="0.25">
      <c r="A600" s="12">
        <f t="shared" si="67"/>
        <v>599</v>
      </c>
      <c r="B600" s="13" t="s">
        <v>573</v>
      </c>
      <c r="C600" s="13" t="s">
        <v>56</v>
      </c>
      <c r="D600" s="12" t="s">
        <v>805</v>
      </c>
      <c r="E600" s="12" t="s">
        <v>51</v>
      </c>
      <c r="F600" s="12">
        <v>622</v>
      </c>
      <c r="G600" s="16">
        <f t="shared" si="71"/>
        <v>311</v>
      </c>
      <c r="H600" s="16">
        <f t="shared" si="63"/>
        <v>51.833333333333336</v>
      </c>
      <c r="I600" s="16">
        <v>38.333333333333336</v>
      </c>
      <c r="J600" s="9">
        <v>0</v>
      </c>
      <c r="K600" s="16" t="s">
        <v>12</v>
      </c>
      <c r="L600" s="17">
        <f t="shared" si="64"/>
        <v>90.166666666666671</v>
      </c>
      <c r="M600" s="3" t="e">
        <f>VLOOKUP(D600,[1]Sheet0!$X$2:$X$732,1,FALSE)</f>
        <v>#N/A</v>
      </c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5.75" customHeight="1" x14ac:dyDescent="0.25">
      <c r="A601" s="12">
        <f t="shared" si="67"/>
        <v>600</v>
      </c>
      <c r="B601" s="13" t="s">
        <v>573</v>
      </c>
      <c r="C601" s="13" t="s">
        <v>56</v>
      </c>
      <c r="D601" s="12" t="s">
        <v>806</v>
      </c>
      <c r="E601" s="12" t="s">
        <v>51</v>
      </c>
      <c r="F601" s="12">
        <v>622</v>
      </c>
      <c r="G601" s="16">
        <f t="shared" si="71"/>
        <v>311</v>
      </c>
      <c r="H601" s="16">
        <f t="shared" si="63"/>
        <v>51.833333333333336</v>
      </c>
      <c r="I601" s="16">
        <v>38.333333333333336</v>
      </c>
      <c r="J601" s="9">
        <v>0</v>
      </c>
      <c r="K601" s="16" t="s">
        <v>12</v>
      </c>
      <c r="L601" s="17">
        <f t="shared" si="64"/>
        <v>90.166666666666671</v>
      </c>
      <c r="M601" s="3" t="e">
        <f>VLOOKUP(D601,[1]Sheet0!$X$2:$X$732,1,FALSE)</f>
        <v>#N/A</v>
      </c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5.75" customHeight="1" x14ac:dyDescent="0.25">
      <c r="A602" s="12">
        <f t="shared" si="67"/>
        <v>601</v>
      </c>
      <c r="B602" s="13" t="s">
        <v>573</v>
      </c>
      <c r="C602" s="13" t="s">
        <v>56</v>
      </c>
      <c r="D602" s="12" t="s">
        <v>807</v>
      </c>
      <c r="E602" s="12" t="s">
        <v>51</v>
      </c>
      <c r="F602" s="12">
        <v>622</v>
      </c>
      <c r="G602" s="16">
        <f t="shared" si="71"/>
        <v>311</v>
      </c>
      <c r="H602" s="16">
        <f t="shared" si="63"/>
        <v>51.833333333333336</v>
      </c>
      <c r="I602" s="16">
        <v>38.333333333333336</v>
      </c>
      <c r="J602" s="9">
        <v>0</v>
      </c>
      <c r="K602" s="16" t="s">
        <v>12</v>
      </c>
      <c r="L602" s="17">
        <f t="shared" si="64"/>
        <v>90.166666666666671</v>
      </c>
      <c r="M602" s="3" t="e">
        <f>VLOOKUP(D602,[1]Sheet0!$X$2:$X$732,1,FALSE)</f>
        <v>#N/A</v>
      </c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5.75" customHeight="1" x14ac:dyDescent="0.25">
      <c r="A603" s="12">
        <f t="shared" si="67"/>
        <v>602</v>
      </c>
      <c r="B603" s="13" t="s">
        <v>573</v>
      </c>
      <c r="C603" s="13" t="s">
        <v>56</v>
      </c>
      <c r="D603" s="12" t="s">
        <v>808</v>
      </c>
      <c r="E603" s="12" t="s">
        <v>51</v>
      </c>
      <c r="F603" s="12">
        <v>622</v>
      </c>
      <c r="G603" s="16">
        <f t="shared" si="71"/>
        <v>311</v>
      </c>
      <c r="H603" s="16">
        <f t="shared" si="63"/>
        <v>51.833333333333336</v>
      </c>
      <c r="I603" s="16">
        <v>38.333333333333336</v>
      </c>
      <c r="J603" s="9">
        <v>0</v>
      </c>
      <c r="K603" s="16" t="s">
        <v>12</v>
      </c>
      <c r="L603" s="17">
        <f t="shared" si="64"/>
        <v>90.166666666666671</v>
      </c>
      <c r="M603" s="3" t="e">
        <f>VLOOKUP(D603,[1]Sheet0!$X$2:$X$732,1,FALSE)</f>
        <v>#N/A</v>
      </c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5.75" customHeight="1" x14ac:dyDescent="0.25">
      <c r="A604" s="12">
        <f t="shared" si="67"/>
        <v>603</v>
      </c>
      <c r="B604" s="13" t="s">
        <v>573</v>
      </c>
      <c r="C604" s="13" t="s">
        <v>56</v>
      </c>
      <c r="D604" s="12" t="s">
        <v>809</v>
      </c>
      <c r="E604" s="12" t="s">
        <v>51</v>
      </c>
      <c r="F604" s="12">
        <v>622</v>
      </c>
      <c r="G604" s="16">
        <f t="shared" si="71"/>
        <v>311</v>
      </c>
      <c r="H604" s="16">
        <f t="shared" si="63"/>
        <v>51.833333333333336</v>
      </c>
      <c r="I604" s="16">
        <v>38.333333333333336</v>
      </c>
      <c r="J604" s="9">
        <v>0</v>
      </c>
      <c r="K604" s="16" t="s">
        <v>12</v>
      </c>
      <c r="L604" s="17">
        <f t="shared" si="64"/>
        <v>90.166666666666671</v>
      </c>
      <c r="M604" s="3" t="e">
        <f>VLOOKUP(D604,[1]Sheet0!$X$2:$X$732,1,FALSE)</f>
        <v>#N/A</v>
      </c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5.75" customHeight="1" x14ac:dyDescent="0.25">
      <c r="A605" s="12">
        <f t="shared" si="67"/>
        <v>604</v>
      </c>
      <c r="B605" s="13" t="s">
        <v>573</v>
      </c>
      <c r="C605" s="13" t="s">
        <v>56</v>
      </c>
      <c r="D605" s="12" t="s">
        <v>810</v>
      </c>
      <c r="E605" s="12" t="s">
        <v>51</v>
      </c>
      <c r="F605" s="12">
        <v>622</v>
      </c>
      <c r="G605" s="16">
        <f t="shared" si="71"/>
        <v>311</v>
      </c>
      <c r="H605" s="16">
        <f t="shared" si="63"/>
        <v>51.833333333333336</v>
      </c>
      <c r="I605" s="16">
        <v>38.333333333333336</v>
      </c>
      <c r="J605" s="9">
        <v>0</v>
      </c>
      <c r="K605" s="16" t="s">
        <v>12</v>
      </c>
      <c r="L605" s="17">
        <f t="shared" si="64"/>
        <v>90.166666666666671</v>
      </c>
      <c r="M605" s="3" t="e">
        <f>VLOOKUP(D605,[1]Sheet0!$X$2:$X$732,1,FALSE)</f>
        <v>#N/A</v>
      </c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5.75" customHeight="1" x14ac:dyDescent="0.25">
      <c r="A606" s="12">
        <f t="shared" si="67"/>
        <v>605</v>
      </c>
      <c r="B606" s="13" t="s">
        <v>573</v>
      </c>
      <c r="C606" s="13" t="s">
        <v>56</v>
      </c>
      <c r="D606" s="12" t="s">
        <v>811</v>
      </c>
      <c r="E606" s="12" t="s">
        <v>51</v>
      </c>
      <c r="F606" s="12">
        <v>622</v>
      </c>
      <c r="G606" s="16">
        <f t="shared" si="71"/>
        <v>311</v>
      </c>
      <c r="H606" s="16">
        <f t="shared" si="63"/>
        <v>51.833333333333336</v>
      </c>
      <c r="I606" s="16">
        <v>38.333333333333336</v>
      </c>
      <c r="J606" s="9">
        <v>0</v>
      </c>
      <c r="K606" s="16" t="s">
        <v>12</v>
      </c>
      <c r="L606" s="17">
        <f t="shared" si="64"/>
        <v>90.166666666666671</v>
      </c>
      <c r="M606" s="3" t="e">
        <f>VLOOKUP(D606,[1]Sheet0!$X$2:$X$732,1,FALSE)</f>
        <v>#N/A</v>
      </c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5.75" customHeight="1" x14ac:dyDescent="0.25">
      <c r="A607" s="12">
        <f t="shared" si="67"/>
        <v>606</v>
      </c>
      <c r="B607" s="13" t="s">
        <v>573</v>
      </c>
      <c r="C607" s="13" t="s">
        <v>56</v>
      </c>
      <c r="D607" s="12" t="s">
        <v>812</v>
      </c>
      <c r="E607" s="12" t="s">
        <v>51</v>
      </c>
      <c r="F607" s="12">
        <v>622</v>
      </c>
      <c r="G607" s="16">
        <f t="shared" si="71"/>
        <v>311</v>
      </c>
      <c r="H607" s="16">
        <f t="shared" si="63"/>
        <v>51.833333333333336</v>
      </c>
      <c r="I607" s="16">
        <v>38.333333333333336</v>
      </c>
      <c r="J607" s="9">
        <v>0</v>
      </c>
      <c r="K607" s="16" t="s">
        <v>12</v>
      </c>
      <c r="L607" s="17">
        <f t="shared" si="64"/>
        <v>90.166666666666671</v>
      </c>
      <c r="M607" s="3" t="e">
        <f>VLOOKUP(D607,[1]Sheet0!$X$2:$X$732,1,FALSE)</f>
        <v>#N/A</v>
      </c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5.75" customHeight="1" x14ac:dyDescent="0.25">
      <c r="A608" s="12">
        <f t="shared" si="67"/>
        <v>607</v>
      </c>
      <c r="B608" s="13" t="s">
        <v>573</v>
      </c>
      <c r="C608" s="13" t="s">
        <v>56</v>
      </c>
      <c r="D608" s="12" t="s">
        <v>813</v>
      </c>
      <c r="E608" s="12" t="s">
        <v>51</v>
      </c>
      <c r="F608" s="12">
        <v>622</v>
      </c>
      <c r="G608" s="16">
        <f t="shared" si="71"/>
        <v>311</v>
      </c>
      <c r="H608" s="16">
        <f t="shared" si="63"/>
        <v>51.833333333333336</v>
      </c>
      <c r="I608" s="16">
        <v>38.333333333333336</v>
      </c>
      <c r="J608" s="9">
        <v>0</v>
      </c>
      <c r="K608" s="16" t="s">
        <v>12</v>
      </c>
      <c r="L608" s="17">
        <f t="shared" si="64"/>
        <v>90.166666666666671</v>
      </c>
      <c r="M608" s="3" t="e">
        <f>VLOOKUP(D608,[1]Sheet0!$X$2:$X$732,1,FALSE)</f>
        <v>#N/A</v>
      </c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5.75" customHeight="1" x14ac:dyDescent="0.25">
      <c r="A609" s="12">
        <f t="shared" si="67"/>
        <v>608</v>
      </c>
      <c r="B609" s="13" t="s">
        <v>573</v>
      </c>
      <c r="C609" s="13" t="s">
        <v>56</v>
      </c>
      <c r="D609" s="12" t="s">
        <v>814</v>
      </c>
      <c r="E609" s="12" t="s">
        <v>51</v>
      </c>
      <c r="F609" s="12">
        <v>622</v>
      </c>
      <c r="G609" s="16">
        <f t="shared" si="71"/>
        <v>311</v>
      </c>
      <c r="H609" s="16">
        <f t="shared" si="63"/>
        <v>51.833333333333336</v>
      </c>
      <c r="I609" s="16">
        <v>38.333333333333336</v>
      </c>
      <c r="J609" s="9">
        <v>0</v>
      </c>
      <c r="K609" s="16" t="s">
        <v>12</v>
      </c>
      <c r="L609" s="17">
        <f t="shared" si="64"/>
        <v>90.166666666666671</v>
      </c>
      <c r="M609" s="3" t="e">
        <f>VLOOKUP(D609,[1]Sheet0!$X$2:$X$732,1,FALSE)</f>
        <v>#N/A</v>
      </c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5.75" customHeight="1" x14ac:dyDescent="0.25">
      <c r="A610" s="12">
        <f t="shared" si="67"/>
        <v>609</v>
      </c>
      <c r="B610" s="13" t="s">
        <v>573</v>
      </c>
      <c r="C610" s="13" t="s">
        <v>56</v>
      </c>
      <c r="D610" s="12" t="s">
        <v>815</v>
      </c>
      <c r="E610" s="12" t="s">
        <v>51</v>
      </c>
      <c r="F610" s="12">
        <v>622</v>
      </c>
      <c r="G610" s="16">
        <f t="shared" si="71"/>
        <v>311</v>
      </c>
      <c r="H610" s="16">
        <f t="shared" si="63"/>
        <v>51.833333333333336</v>
      </c>
      <c r="I610" s="16">
        <v>38.333333333333336</v>
      </c>
      <c r="J610" s="9">
        <v>0</v>
      </c>
      <c r="K610" s="16" t="s">
        <v>12</v>
      </c>
      <c r="L610" s="17">
        <f t="shared" si="64"/>
        <v>90.166666666666671</v>
      </c>
      <c r="M610" s="3" t="e">
        <f>VLOOKUP(D610,[1]Sheet0!$X$2:$X$732,1,FALSE)</f>
        <v>#N/A</v>
      </c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5.75" customHeight="1" x14ac:dyDescent="0.25">
      <c r="A611" s="12">
        <f t="shared" si="67"/>
        <v>610</v>
      </c>
      <c r="B611" s="13" t="s">
        <v>573</v>
      </c>
      <c r="C611" s="13" t="s">
        <v>56</v>
      </c>
      <c r="D611" s="12" t="s">
        <v>816</v>
      </c>
      <c r="E611" s="12" t="s">
        <v>51</v>
      </c>
      <c r="F611" s="12">
        <v>622</v>
      </c>
      <c r="G611" s="16">
        <f t="shared" si="71"/>
        <v>311</v>
      </c>
      <c r="H611" s="16">
        <f t="shared" si="63"/>
        <v>51.833333333333336</v>
      </c>
      <c r="I611" s="16">
        <v>38.333333333333336</v>
      </c>
      <c r="J611" s="9">
        <v>0</v>
      </c>
      <c r="K611" s="16" t="s">
        <v>12</v>
      </c>
      <c r="L611" s="17">
        <f t="shared" si="64"/>
        <v>90.166666666666671</v>
      </c>
      <c r="M611" s="3" t="e">
        <f>VLOOKUP(D611,[1]Sheet0!$X$2:$X$732,1,FALSE)</f>
        <v>#N/A</v>
      </c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5.75" customHeight="1" x14ac:dyDescent="0.25">
      <c r="A612" s="12">
        <f t="shared" si="67"/>
        <v>611</v>
      </c>
      <c r="B612" s="13" t="s">
        <v>573</v>
      </c>
      <c r="C612" s="13" t="s">
        <v>56</v>
      </c>
      <c r="D612" s="12" t="s">
        <v>817</v>
      </c>
      <c r="E612" s="12" t="s">
        <v>51</v>
      </c>
      <c r="F612" s="12">
        <v>622</v>
      </c>
      <c r="G612" s="16">
        <f t="shared" si="71"/>
        <v>311</v>
      </c>
      <c r="H612" s="16">
        <f t="shared" si="63"/>
        <v>51.833333333333336</v>
      </c>
      <c r="I612" s="16">
        <v>38.333333333333336</v>
      </c>
      <c r="J612" s="9">
        <v>0</v>
      </c>
      <c r="K612" s="16" t="s">
        <v>12</v>
      </c>
      <c r="L612" s="17">
        <f t="shared" si="64"/>
        <v>90.166666666666671</v>
      </c>
      <c r="M612" s="3" t="e">
        <f>VLOOKUP(D612,[1]Sheet0!$X$2:$X$732,1,FALSE)</f>
        <v>#N/A</v>
      </c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5.75" customHeight="1" x14ac:dyDescent="0.25">
      <c r="A613" s="12">
        <f t="shared" si="67"/>
        <v>612</v>
      </c>
      <c r="B613" s="13" t="s">
        <v>573</v>
      </c>
      <c r="C613" s="13" t="s">
        <v>56</v>
      </c>
      <c r="D613" s="12" t="s">
        <v>818</v>
      </c>
      <c r="E613" s="12" t="s">
        <v>51</v>
      </c>
      <c r="F613" s="12">
        <v>622</v>
      </c>
      <c r="G613" s="16">
        <f t="shared" si="71"/>
        <v>311</v>
      </c>
      <c r="H613" s="16">
        <f t="shared" si="63"/>
        <v>51.833333333333336</v>
      </c>
      <c r="I613" s="16">
        <v>38.333333333333336</v>
      </c>
      <c r="J613" s="9">
        <v>0</v>
      </c>
      <c r="K613" s="16" t="s">
        <v>12</v>
      </c>
      <c r="L613" s="17">
        <f t="shared" si="64"/>
        <v>90.166666666666671</v>
      </c>
      <c r="M613" s="3" t="e">
        <f>VLOOKUP(D613,[1]Sheet0!$X$2:$X$732,1,FALSE)</f>
        <v>#N/A</v>
      </c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5.75" customHeight="1" x14ac:dyDescent="0.25">
      <c r="A614" s="12">
        <f t="shared" si="67"/>
        <v>613</v>
      </c>
      <c r="B614" s="13" t="s">
        <v>573</v>
      </c>
      <c r="C614" s="13" t="s">
        <v>56</v>
      </c>
      <c r="D614" s="12" t="s">
        <v>819</v>
      </c>
      <c r="E614" s="12" t="s">
        <v>51</v>
      </c>
      <c r="F614" s="12">
        <v>622</v>
      </c>
      <c r="G614" s="16">
        <f t="shared" si="71"/>
        <v>311</v>
      </c>
      <c r="H614" s="16">
        <f t="shared" si="63"/>
        <v>51.833333333333336</v>
      </c>
      <c r="I614" s="16">
        <v>38.333333333333336</v>
      </c>
      <c r="J614" s="9">
        <v>0</v>
      </c>
      <c r="K614" s="16" t="s">
        <v>12</v>
      </c>
      <c r="L614" s="17">
        <f t="shared" si="64"/>
        <v>90.166666666666671</v>
      </c>
      <c r="M614" s="3" t="e">
        <f>VLOOKUP(D614,[1]Sheet0!$X$2:$X$732,1,FALSE)</f>
        <v>#N/A</v>
      </c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5.75" customHeight="1" x14ac:dyDescent="0.25">
      <c r="A615" s="12">
        <f t="shared" si="67"/>
        <v>614</v>
      </c>
      <c r="B615" s="13" t="s">
        <v>573</v>
      </c>
      <c r="C615" s="13" t="s">
        <v>56</v>
      </c>
      <c r="D615" s="12" t="s">
        <v>820</v>
      </c>
      <c r="E615" s="12" t="s">
        <v>51</v>
      </c>
      <c r="F615" s="12">
        <v>622</v>
      </c>
      <c r="G615" s="16">
        <f t="shared" si="71"/>
        <v>311</v>
      </c>
      <c r="H615" s="16">
        <f t="shared" si="63"/>
        <v>51.833333333333336</v>
      </c>
      <c r="I615" s="16">
        <v>38.333333333333336</v>
      </c>
      <c r="J615" s="9">
        <v>0</v>
      </c>
      <c r="K615" s="16" t="s">
        <v>12</v>
      </c>
      <c r="L615" s="17">
        <f t="shared" si="64"/>
        <v>90.166666666666671</v>
      </c>
      <c r="M615" s="3" t="e">
        <f>VLOOKUP(D615,[1]Sheet0!$X$2:$X$732,1,FALSE)</f>
        <v>#N/A</v>
      </c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5.75" customHeight="1" x14ac:dyDescent="0.25">
      <c r="A616" s="12">
        <f t="shared" si="67"/>
        <v>615</v>
      </c>
      <c r="B616" s="13" t="s">
        <v>573</v>
      </c>
      <c r="C616" s="13" t="s">
        <v>56</v>
      </c>
      <c r="D616" s="12" t="s">
        <v>821</v>
      </c>
      <c r="E616" s="12" t="s">
        <v>51</v>
      </c>
      <c r="F616" s="12">
        <v>622</v>
      </c>
      <c r="G616" s="16">
        <f t="shared" si="71"/>
        <v>311</v>
      </c>
      <c r="H616" s="16">
        <f t="shared" si="63"/>
        <v>51.833333333333336</v>
      </c>
      <c r="I616" s="16">
        <v>38.333333333333336</v>
      </c>
      <c r="J616" s="9">
        <v>0</v>
      </c>
      <c r="K616" s="16" t="s">
        <v>12</v>
      </c>
      <c r="L616" s="17">
        <f t="shared" si="64"/>
        <v>90.166666666666671</v>
      </c>
      <c r="M616" s="3" t="e">
        <f>VLOOKUP(D616,[1]Sheet0!$X$2:$X$732,1,FALSE)</f>
        <v>#N/A</v>
      </c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5.75" customHeight="1" x14ac:dyDescent="0.25">
      <c r="A617" s="12">
        <f t="shared" si="67"/>
        <v>616</v>
      </c>
      <c r="B617" s="13" t="s">
        <v>573</v>
      </c>
      <c r="C617" s="13" t="s">
        <v>56</v>
      </c>
      <c r="D617" s="12" t="s">
        <v>822</v>
      </c>
      <c r="E617" s="12" t="s">
        <v>51</v>
      </c>
      <c r="F617" s="12">
        <v>622</v>
      </c>
      <c r="G617" s="16">
        <f t="shared" si="71"/>
        <v>311</v>
      </c>
      <c r="H617" s="16">
        <f t="shared" si="63"/>
        <v>51.833333333333336</v>
      </c>
      <c r="I617" s="16">
        <v>38.333333333333336</v>
      </c>
      <c r="J617" s="9">
        <v>0</v>
      </c>
      <c r="K617" s="16" t="s">
        <v>12</v>
      </c>
      <c r="L617" s="17">
        <f t="shared" si="64"/>
        <v>90.166666666666671</v>
      </c>
      <c r="M617" s="3" t="e">
        <f>VLOOKUP(D617,[1]Sheet0!$X$2:$X$732,1,FALSE)</f>
        <v>#N/A</v>
      </c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5.75" customHeight="1" x14ac:dyDescent="0.25">
      <c r="A618" s="12">
        <f t="shared" si="67"/>
        <v>617</v>
      </c>
      <c r="B618" s="13" t="s">
        <v>573</v>
      </c>
      <c r="C618" s="13" t="s">
        <v>56</v>
      </c>
      <c r="D618" s="12" t="s">
        <v>823</v>
      </c>
      <c r="E618" s="12" t="s">
        <v>51</v>
      </c>
      <c r="F618" s="12">
        <v>622</v>
      </c>
      <c r="G618" s="16">
        <f t="shared" si="71"/>
        <v>311</v>
      </c>
      <c r="H618" s="16">
        <f t="shared" si="63"/>
        <v>51.833333333333336</v>
      </c>
      <c r="I618" s="16">
        <v>38.333333333333336</v>
      </c>
      <c r="J618" s="9">
        <v>0</v>
      </c>
      <c r="K618" s="16" t="s">
        <v>12</v>
      </c>
      <c r="L618" s="17">
        <f t="shared" si="64"/>
        <v>90.166666666666671</v>
      </c>
      <c r="M618" s="3" t="e">
        <f>VLOOKUP(D618,[1]Sheet0!$X$2:$X$732,1,FALSE)</f>
        <v>#N/A</v>
      </c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5.75" customHeight="1" x14ac:dyDescent="0.25">
      <c r="A619" s="12">
        <f t="shared" si="67"/>
        <v>618</v>
      </c>
      <c r="B619" s="13" t="s">
        <v>573</v>
      </c>
      <c r="C619" s="13" t="s">
        <v>56</v>
      </c>
      <c r="D619" s="12" t="s">
        <v>824</v>
      </c>
      <c r="E619" s="12" t="s">
        <v>51</v>
      </c>
      <c r="F619" s="12">
        <v>622</v>
      </c>
      <c r="G619" s="16">
        <f t="shared" si="71"/>
        <v>311</v>
      </c>
      <c r="H619" s="16">
        <f t="shared" si="63"/>
        <v>51.833333333333336</v>
      </c>
      <c r="I619" s="16">
        <v>38.333333333333336</v>
      </c>
      <c r="J619" s="9">
        <v>0</v>
      </c>
      <c r="K619" s="16" t="s">
        <v>12</v>
      </c>
      <c r="L619" s="17">
        <f t="shared" si="64"/>
        <v>90.166666666666671</v>
      </c>
      <c r="M619" s="3" t="e">
        <f>VLOOKUP(D619,[1]Sheet0!$X$2:$X$732,1,FALSE)</f>
        <v>#N/A</v>
      </c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5.75" customHeight="1" x14ac:dyDescent="0.25">
      <c r="A620" s="12">
        <f t="shared" si="67"/>
        <v>619</v>
      </c>
      <c r="B620" s="13" t="s">
        <v>573</v>
      </c>
      <c r="C620" s="13" t="s">
        <v>56</v>
      </c>
      <c r="D620" s="12" t="s">
        <v>825</v>
      </c>
      <c r="E620" s="12" t="s">
        <v>51</v>
      </c>
      <c r="F620" s="12">
        <v>622</v>
      </c>
      <c r="G620" s="16">
        <f t="shared" si="71"/>
        <v>311</v>
      </c>
      <c r="H620" s="16">
        <f t="shared" si="63"/>
        <v>51.833333333333336</v>
      </c>
      <c r="I620" s="16">
        <v>38.333333333333336</v>
      </c>
      <c r="J620" s="9">
        <v>0</v>
      </c>
      <c r="K620" s="16" t="s">
        <v>12</v>
      </c>
      <c r="L620" s="17">
        <f t="shared" si="64"/>
        <v>90.166666666666671</v>
      </c>
      <c r="M620" s="3" t="e">
        <f>VLOOKUP(D620,[1]Sheet0!$X$2:$X$732,1,FALSE)</f>
        <v>#N/A</v>
      </c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5.75" customHeight="1" x14ac:dyDescent="0.25">
      <c r="A621" s="12">
        <f t="shared" si="67"/>
        <v>620</v>
      </c>
      <c r="B621" s="13" t="s">
        <v>573</v>
      </c>
      <c r="C621" s="13" t="s">
        <v>56</v>
      </c>
      <c r="D621" s="12" t="s">
        <v>826</v>
      </c>
      <c r="E621" s="12" t="s">
        <v>51</v>
      </c>
      <c r="F621" s="12">
        <v>622</v>
      </c>
      <c r="G621" s="16">
        <f t="shared" si="71"/>
        <v>311</v>
      </c>
      <c r="H621" s="16">
        <f t="shared" si="63"/>
        <v>51.833333333333336</v>
      </c>
      <c r="I621" s="16">
        <v>38.333333333333336</v>
      </c>
      <c r="J621" s="9">
        <v>0</v>
      </c>
      <c r="K621" s="16" t="s">
        <v>12</v>
      </c>
      <c r="L621" s="17">
        <f t="shared" si="64"/>
        <v>90.166666666666671</v>
      </c>
      <c r="M621" s="3" t="e">
        <f>VLOOKUP(D621,[1]Sheet0!$X$2:$X$732,1,FALSE)</f>
        <v>#N/A</v>
      </c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5.75" customHeight="1" x14ac:dyDescent="0.25">
      <c r="A622" s="12">
        <f t="shared" si="67"/>
        <v>621</v>
      </c>
      <c r="B622" s="13" t="s">
        <v>573</v>
      </c>
      <c r="C622" s="13" t="s">
        <v>56</v>
      </c>
      <c r="D622" s="12" t="s">
        <v>827</v>
      </c>
      <c r="E622" s="12" t="s">
        <v>51</v>
      </c>
      <c r="F622" s="12">
        <v>622</v>
      </c>
      <c r="G622" s="16">
        <f t="shared" si="71"/>
        <v>311</v>
      </c>
      <c r="H622" s="16">
        <f t="shared" si="63"/>
        <v>51.833333333333336</v>
      </c>
      <c r="I622" s="16">
        <v>38.333333333333336</v>
      </c>
      <c r="J622" s="9">
        <v>0</v>
      </c>
      <c r="K622" s="16" t="s">
        <v>12</v>
      </c>
      <c r="L622" s="17">
        <f t="shared" si="64"/>
        <v>90.166666666666671</v>
      </c>
      <c r="M622" s="3" t="e">
        <f>VLOOKUP(D622,[1]Sheet0!$X$2:$X$732,1,FALSE)</f>
        <v>#N/A</v>
      </c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5.75" customHeight="1" x14ac:dyDescent="0.25">
      <c r="A623" s="12">
        <f t="shared" si="67"/>
        <v>622</v>
      </c>
      <c r="B623" s="13" t="s">
        <v>573</v>
      </c>
      <c r="C623" s="13" t="s">
        <v>56</v>
      </c>
      <c r="D623" s="12" t="s">
        <v>828</v>
      </c>
      <c r="E623" s="12" t="s">
        <v>51</v>
      </c>
      <c r="F623" s="12">
        <v>622</v>
      </c>
      <c r="G623" s="16">
        <f t="shared" si="71"/>
        <v>311</v>
      </c>
      <c r="H623" s="16">
        <f t="shared" si="63"/>
        <v>51.833333333333336</v>
      </c>
      <c r="I623" s="16">
        <v>38.333333333333336</v>
      </c>
      <c r="J623" s="9">
        <v>0</v>
      </c>
      <c r="K623" s="16" t="s">
        <v>12</v>
      </c>
      <c r="L623" s="17">
        <f t="shared" si="64"/>
        <v>90.166666666666671</v>
      </c>
      <c r="M623" s="3" t="e">
        <f>VLOOKUP(D623,[1]Sheet0!$X$2:$X$732,1,FALSE)</f>
        <v>#N/A</v>
      </c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5.75" customHeight="1" x14ac:dyDescent="0.25">
      <c r="A624" s="12">
        <f t="shared" si="67"/>
        <v>623</v>
      </c>
      <c r="B624" s="13" t="s">
        <v>573</v>
      </c>
      <c r="C624" s="13" t="s">
        <v>56</v>
      </c>
      <c r="D624" s="12" t="s">
        <v>829</v>
      </c>
      <c r="E624" s="12" t="s">
        <v>51</v>
      </c>
      <c r="F624" s="12">
        <v>622</v>
      </c>
      <c r="G624" s="16">
        <f t="shared" si="71"/>
        <v>311</v>
      </c>
      <c r="H624" s="16">
        <f t="shared" si="63"/>
        <v>51.833333333333336</v>
      </c>
      <c r="I624" s="16">
        <v>38.333333333333336</v>
      </c>
      <c r="J624" s="9">
        <v>0</v>
      </c>
      <c r="K624" s="16" t="s">
        <v>12</v>
      </c>
      <c r="L624" s="17">
        <f t="shared" si="64"/>
        <v>90.166666666666671</v>
      </c>
      <c r="M624" s="3" t="e">
        <f>VLOOKUP(D624,[1]Sheet0!$X$2:$X$732,1,FALSE)</f>
        <v>#N/A</v>
      </c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5.75" customHeight="1" x14ac:dyDescent="0.25">
      <c r="A625" s="12">
        <f t="shared" si="67"/>
        <v>624</v>
      </c>
      <c r="B625" s="13" t="s">
        <v>573</v>
      </c>
      <c r="C625" s="13" t="s">
        <v>56</v>
      </c>
      <c r="D625" s="12" t="s">
        <v>830</v>
      </c>
      <c r="E625" s="12" t="s">
        <v>51</v>
      </c>
      <c r="F625" s="12">
        <v>622</v>
      </c>
      <c r="G625" s="16">
        <f t="shared" si="71"/>
        <v>311</v>
      </c>
      <c r="H625" s="16">
        <f t="shared" si="63"/>
        <v>51.833333333333336</v>
      </c>
      <c r="I625" s="16">
        <v>38.333333333333336</v>
      </c>
      <c r="J625" s="9">
        <v>0</v>
      </c>
      <c r="K625" s="16" t="s">
        <v>12</v>
      </c>
      <c r="L625" s="17">
        <f t="shared" si="64"/>
        <v>90.166666666666671</v>
      </c>
      <c r="M625" s="3" t="e">
        <f>VLOOKUP(D625,[1]Sheet0!$X$2:$X$732,1,FALSE)</f>
        <v>#N/A</v>
      </c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5.75" customHeight="1" x14ac:dyDescent="0.25">
      <c r="A626" s="12">
        <f t="shared" si="67"/>
        <v>625</v>
      </c>
      <c r="B626" s="13" t="s">
        <v>573</v>
      </c>
      <c r="C626" s="13" t="s">
        <v>56</v>
      </c>
      <c r="D626" s="12" t="s">
        <v>831</v>
      </c>
      <c r="E626" s="12" t="s">
        <v>51</v>
      </c>
      <c r="F626" s="12">
        <v>622</v>
      </c>
      <c r="G626" s="16">
        <f t="shared" si="71"/>
        <v>311</v>
      </c>
      <c r="H626" s="16">
        <f t="shared" si="63"/>
        <v>51.833333333333336</v>
      </c>
      <c r="I626" s="16">
        <v>38.333333333333336</v>
      </c>
      <c r="J626" s="9">
        <v>0</v>
      </c>
      <c r="K626" s="16" t="s">
        <v>12</v>
      </c>
      <c r="L626" s="17">
        <f t="shared" si="64"/>
        <v>90.166666666666671</v>
      </c>
      <c r="M626" s="3" t="e">
        <f>VLOOKUP(D626,[1]Sheet0!$X$2:$X$732,1,FALSE)</f>
        <v>#N/A</v>
      </c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5.75" customHeight="1" x14ac:dyDescent="0.25">
      <c r="A627" s="12">
        <f t="shared" si="67"/>
        <v>626</v>
      </c>
      <c r="B627" s="13" t="s">
        <v>573</v>
      </c>
      <c r="C627" s="13" t="s">
        <v>56</v>
      </c>
      <c r="D627" s="12" t="s">
        <v>832</v>
      </c>
      <c r="E627" s="12" t="s">
        <v>51</v>
      </c>
      <c r="F627" s="12">
        <v>622</v>
      </c>
      <c r="G627" s="16">
        <f t="shared" si="71"/>
        <v>311</v>
      </c>
      <c r="H627" s="16">
        <f t="shared" si="63"/>
        <v>51.833333333333336</v>
      </c>
      <c r="I627" s="16">
        <v>38.333333333333336</v>
      </c>
      <c r="J627" s="9">
        <v>0</v>
      </c>
      <c r="K627" s="16" t="s">
        <v>12</v>
      </c>
      <c r="L627" s="17">
        <f t="shared" si="64"/>
        <v>90.166666666666671</v>
      </c>
      <c r="M627" s="3" t="e">
        <f>VLOOKUP(D627,[1]Sheet0!$X$2:$X$732,1,FALSE)</f>
        <v>#N/A</v>
      </c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5.75" customHeight="1" x14ac:dyDescent="0.25">
      <c r="A628" s="12">
        <f t="shared" si="67"/>
        <v>627</v>
      </c>
      <c r="B628" s="13" t="s">
        <v>573</v>
      </c>
      <c r="C628" s="13" t="s">
        <v>56</v>
      </c>
      <c r="D628" s="12" t="s">
        <v>833</v>
      </c>
      <c r="E628" s="12" t="s">
        <v>51</v>
      </c>
      <c r="F628" s="12">
        <v>622</v>
      </c>
      <c r="G628" s="16">
        <f t="shared" si="71"/>
        <v>311</v>
      </c>
      <c r="H628" s="16">
        <f t="shared" si="63"/>
        <v>51.833333333333336</v>
      </c>
      <c r="I628" s="16">
        <v>38.333333333333336</v>
      </c>
      <c r="J628" s="9">
        <v>0</v>
      </c>
      <c r="K628" s="16" t="s">
        <v>12</v>
      </c>
      <c r="L628" s="17">
        <f t="shared" si="64"/>
        <v>90.166666666666671</v>
      </c>
      <c r="M628" s="3" t="e">
        <f>VLOOKUP(D628,[1]Sheet0!$X$2:$X$732,1,FALSE)</f>
        <v>#N/A</v>
      </c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5.75" customHeight="1" x14ac:dyDescent="0.25">
      <c r="A629" s="12">
        <f t="shared" si="67"/>
        <v>628</v>
      </c>
      <c r="B629" s="13" t="s">
        <v>573</v>
      </c>
      <c r="C629" s="13" t="s">
        <v>56</v>
      </c>
      <c r="D629" s="12" t="s">
        <v>834</v>
      </c>
      <c r="E629" s="12" t="s">
        <v>51</v>
      </c>
      <c r="F629" s="12">
        <v>622</v>
      </c>
      <c r="G629" s="16">
        <f t="shared" si="71"/>
        <v>311</v>
      </c>
      <c r="H629" s="16">
        <f t="shared" si="63"/>
        <v>51.833333333333336</v>
      </c>
      <c r="I629" s="16">
        <v>38.333333333333336</v>
      </c>
      <c r="J629" s="9">
        <v>0</v>
      </c>
      <c r="K629" s="16" t="s">
        <v>12</v>
      </c>
      <c r="L629" s="17">
        <f t="shared" si="64"/>
        <v>90.166666666666671</v>
      </c>
      <c r="M629" s="3" t="e">
        <f>VLOOKUP(D629,[1]Sheet0!$X$2:$X$732,1,FALSE)</f>
        <v>#N/A</v>
      </c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5.75" customHeight="1" x14ac:dyDescent="0.25">
      <c r="A630" s="12">
        <f t="shared" si="67"/>
        <v>629</v>
      </c>
      <c r="B630" s="13" t="s">
        <v>573</v>
      </c>
      <c r="C630" s="13" t="s">
        <v>56</v>
      </c>
      <c r="D630" s="12" t="s">
        <v>835</v>
      </c>
      <c r="E630" s="12" t="s">
        <v>51</v>
      </c>
      <c r="F630" s="12">
        <v>622</v>
      </c>
      <c r="G630" s="16">
        <f t="shared" si="71"/>
        <v>311</v>
      </c>
      <c r="H630" s="16">
        <f t="shared" ref="H630:H693" si="72">+F630/12</f>
        <v>51.833333333333336</v>
      </c>
      <c r="I630" s="16">
        <v>38.333333333333336</v>
      </c>
      <c r="J630" s="9">
        <v>0</v>
      </c>
      <c r="K630" s="16" t="s">
        <v>12</v>
      </c>
      <c r="L630" s="17">
        <f t="shared" ref="L630:L693" si="73">SUM(H630:K630)</f>
        <v>90.166666666666671</v>
      </c>
      <c r="M630" s="3" t="e">
        <f>VLOOKUP(D630,[1]Sheet0!$X$2:$X$732,1,FALSE)</f>
        <v>#N/A</v>
      </c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5.75" customHeight="1" x14ac:dyDescent="0.25">
      <c r="A631" s="12">
        <f t="shared" si="67"/>
        <v>630</v>
      </c>
      <c r="B631" s="13" t="s">
        <v>573</v>
      </c>
      <c r="C631" s="13" t="s">
        <v>56</v>
      </c>
      <c r="D631" s="12" t="s">
        <v>836</v>
      </c>
      <c r="E631" s="12" t="s">
        <v>51</v>
      </c>
      <c r="F631" s="12">
        <v>622</v>
      </c>
      <c r="G631" s="16">
        <f t="shared" si="71"/>
        <v>311</v>
      </c>
      <c r="H631" s="16">
        <f t="shared" si="72"/>
        <v>51.833333333333336</v>
      </c>
      <c r="I631" s="16">
        <v>38.333333333333336</v>
      </c>
      <c r="J631" s="9">
        <v>0</v>
      </c>
      <c r="K631" s="16" t="s">
        <v>12</v>
      </c>
      <c r="L631" s="17">
        <f t="shared" si="73"/>
        <v>90.166666666666671</v>
      </c>
      <c r="M631" s="3" t="e">
        <f>VLOOKUP(D631,[1]Sheet0!$X$2:$X$732,1,FALSE)</f>
        <v>#N/A</v>
      </c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5.75" customHeight="1" x14ac:dyDescent="0.25">
      <c r="A632" s="12">
        <f t="shared" si="67"/>
        <v>631</v>
      </c>
      <c r="B632" s="13" t="s">
        <v>573</v>
      </c>
      <c r="C632" s="13" t="s">
        <v>56</v>
      </c>
      <c r="D632" s="12" t="s">
        <v>837</v>
      </c>
      <c r="E632" s="12" t="s">
        <v>51</v>
      </c>
      <c r="F632" s="12">
        <v>622</v>
      </c>
      <c r="G632" s="16">
        <f t="shared" si="71"/>
        <v>311</v>
      </c>
      <c r="H632" s="16">
        <f t="shared" si="72"/>
        <v>51.833333333333336</v>
      </c>
      <c r="I632" s="16">
        <v>38.333333333333336</v>
      </c>
      <c r="J632" s="9">
        <v>0</v>
      </c>
      <c r="K632" s="16" t="s">
        <v>12</v>
      </c>
      <c r="L632" s="17">
        <f t="shared" si="73"/>
        <v>90.166666666666671</v>
      </c>
      <c r="M632" s="3" t="e">
        <f>VLOOKUP(D632,[1]Sheet0!$X$2:$X$732,1,FALSE)</f>
        <v>#N/A</v>
      </c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5.75" customHeight="1" x14ac:dyDescent="0.25">
      <c r="A633" s="12">
        <f t="shared" si="67"/>
        <v>632</v>
      </c>
      <c r="B633" s="13" t="s">
        <v>573</v>
      </c>
      <c r="C633" s="13" t="s">
        <v>56</v>
      </c>
      <c r="D633" s="12" t="s">
        <v>838</v>
      </c>
      <c r="E633" s="12" t="s">
        <v>51</v>
      </c>
      <c r="F633" s="12">
        <v>622</v>
      </c>
      <c r="G633" s="16">
        <f t="shared" si="71"/>
        <v>311</v>
      </c>
      <c r="H633" s="16">
        <f t="shared" si="72"/>
        <v>51.833333333333336</v>
      </c>
      <c r="I633" s="16">
        <v>38.333333333333336</v>
      </c>
      <c r="J633" s="9">
        <v>0</v>
      </c>
      <c r="K633" s="16" t="s">
        <v>12</v>
      </c>
      <c r="L633" s="17">
        <f t="shared" si="73"/>
        <v>90.166666666666671</v>
      </c>
      <c r="M633" s="3" t="e">
        <f>VLOOKUP(D633,[1]Sheet0!$X$2:$X$732,1,FALSE)</f>
        <v>#N/A</v>
      </c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5.75" customHeight="1" x14ac:dyDescent="0.25">
      <c r="A634" s="12">
        <f t="shared" si="67"/>
        <v>633</v>
      </c>
      <c r="B634" s="13" t="s">
        <v>573</v>
      </c>
      <c r="C634" s="13" t="s">
        <v>56</v>
      </c>
      <c r="D634" s="12" t="s">
        <v>839</v>
      </c>
      <c r="E634" s="12" t="s">
        <v>51</v>
      </c>
      <c r="F634" s="12">
        <v>622</v>
      </c>
      <c r="G634" s="16">
        <f t="shared" si="71"/>
        <v>311</v>
      </c>
      <c r="H634" s="16">
        <f t="shared" si="72"/>
        <v>51.833333333333336</v>
      </c>
      <c r="I634" s="16">
        <v>38.333333333333336</v>
      </c>
      <c r="J634" s="9">
        <v>0</v>
      </c>
      <c r="K634" s="16" t="s">
        <v>12</v>
      </c>
      <c r="L634" s="17">
        <f t="shared" si="73"/>
        <v>90.166666666666671</v>
      </c>
      <c r="M634" s="3" t="e">
        <f>VLOOKUP(D634,[1]Sheet0!$X$2:$X$732,1,FALSE)</f>
        <v>#N/A</v>
      </c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5.75" customHeight="1" x14ac:dyDescent="0.25">
      <c r="A635" s="12">
        <f t="shared" si="67"/>
        <v>634</v>
      </c>
      <c r="B635" s="13" t="s">
        <v>573</v>
      </c>
      <c r="C635" s="13" t="s">
        <v>56</v>
      </c>
      <c r="D635" s="12" t="s">
        <v>840</v>
      </c>
      <c r="E635" s="12" t="s">
        <v>51</v>
      </c>
      <c r="F635" s="12">
        <v>622</v>
      </c>
      <c r="G635" s="16">
        <f t="shared" si="71"/>
        <v>311</v>
      </c>
      <c r="H635" s="16">
        <f t="shared" si="72"/>
        <v>51.833333333333336</v>
      </c>
      <c r="I635" s="16">
        <v>38.333333333333336</v>
      </c>
      <c r="J635" s="9">
        <v>0</v>
      </c>
      <c r="K635" s="16" t="s">
        <v>12</v>
      </c>
      <c r="L635" s="17">
        <f t="shared" si="73"/>
        <v>90.166666666666671</v>
      </c>
      <c r="M635" s="3" t="e">
        <f>VLOOKUP(D635,[1]Sheet0!$X$2:$X$732,1,FALSE)</f>
        <v>#N/A</v>
      </c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5.75" customHeight="1" x14ac:dyDescent="0.25">
      <c r="A636" s="12">
        <f t="shared" si="67"/>
        <v>635</v>
      </c>
      <c r="B636" s="13" t="s">
        <v>573</v>
      </c>
      <c r="C636" s="13" t="s">
        <v>56</v>
      </c>
      <c r="D636" s="12" t="s">
        <v>841</v>
      </c>
      <c r="E636" s="12" t="s">
        <v>51</v>
      </c>
      <c r="F636" s="12">
        <v>622</v>
      </c>
      <c r="G636" s="16">
        <f t="shared" si="71"/>
        <v>311</v>
      </c>
      <c r="H636" s="16">
        <f t="shared" si="72"/>
        <v>51.833333333333336</v>
      </c>
      <c r="I636" s="16">
        <v>38.333333333333336</v>
      </c>
      <c r="J636" s="9">
        <v>0</v>
      </c>
      <c r="K636" s="16" t="s">
        <v>12</v>
      </c>
      <c r="L636" s="17">
        <f t="shared" si="73"/>
        <v>90.166666666666671</v>
      </c>
      <c r="M636" s="3" t="e">
        <f>VLOOKUP(D636,[1]Sheet0!$X$2:$X$732,1,FALSE)</f>
        <v>#N/A</v>
      </c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5.75" customHeight="1" x14ac:dyDescent="0.25">
      <c r="A637" s="12">
        <f t="shared" si="67"/>
        <v>636</v>
      </c>
      <c r="B637" s="13" t="s">
        <v>573</v>
      </c>
      <c r="C637" s="13" t="s">
        <v>56</v>
      </c>
      <c r="D637" s="12" t="s">
        <v>842</v>
      </c>
      <c r="E637" s="12" t="s">
        <v>51</v>
      </c>
      <c r="F637" s="12">
        <v>622</v>
      </c>
      <c r="G637" s="16">
        <f t="shared" si="71"/>
        <v>311</v>
      </c>
      <c r="H637" s="16">
        <f t="shared" si="72"/>
        <v>51.833333333333336</v>
      </c>
      <c r="I637" s="16">
        <v>38.333333333333336</v>
      </c>
      <c r="J637" s="9">
        <v>0</v>
      </c>
      <c r="K637" s="16" t="s">
        <v>12</v>
      </c>
      <c r="L637" s="17">
        <f t="shared" si="73"/>
        <v>90.166666666666671</v>
      </c>
      <c r="M637" s="3" t="e">
        <f>VLOOKUP(D637,[1]Sheet0!$X$2:$X$732,1,FALSE)</f>
        <v>#N/A</v>
      </c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5.75" customHeight="1" x14ac:dyDescent="0.25">
      <c r="A638" s="12">
        <f t="shared" si="67"/>
        <v>637</v>
      </c>
      <c r="B638" s="13" t="s">
        <v>573</v>
      </c>
      <c r="C638" s="13" t="s">
        <v>56</v>
      </c>
      <c r="D638" s="12" t="s">
        <v>843</v>
      </c>
      <c r="E638" s="12" t="s">
        <v>51</v>
      </c>
      <c r="F638" s="12">
        <v>622</v>
      </c>
      <c r="G638" s="16">
        <f t="shared" si="71"/>
        <v>311</v>
      </c>
      <c r="H638" s="16">
        <f t="shared" si="72"/>
        <v>51.833333333333336</v>
      </c>
      <c r="I638" s="16">
        <v>38.333333333333336</v>
      </c>
      <c r="J638" s="9">
        <v>0</v>
      </c>
      <c r="K638" s="16" t="s">
        <v>12</v>
      </c>
      <c r="L638" s="17">
        <f t="shared" si="73"/>
        <v>90.166666666666671</v>
      </c>
      <c r="M638" s="3" t="e">
        <f>VLOOKUP(D638,[1]Sheet0!$X$2:$X$732,1,FALSE)</f>
        <v>#N/A</v>
      </c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5.75" customHeight="1" x14ac:dyDescent="0.25">
      <c r="A639" s="12">
        <f t="shared" si="67"/>
        <v>638</v>
      </c>
      <c r="B639" s="13" t="s">
        <v>573</v>
      </c>
      <c r="C639" s="13" t="s">
        <v>56</v>
      </c>
      <c r="D639" s="12" t="s">
        <v>844</v>
      </c>
      <c r="E639" s="12" t="s">
        <v>51</v>
      </c>
      <c r="F639" s="12">
        <v>622</v>
      </c>
      <c r="G639" s="16">
        <f t="shared" si="71"/>
        <v>311</v>
      </c>
      <c r="H639" s="16">
        <f t="shared" si="72"/>
        <v>51.833333333333336</v>
      </c>
      <c r="I639" s="16">
        <v>38.333333333333336</v>
      </c>
      <c r="J639" s="9">
        <v>0</v>
      </c>
      <c r="K639" s="16" t="s">
        <v>12</v>
      </c>
      <c r="L639" s="17">
        <f t="shared" si="73"/>
        <v>90.166666666666671</v>
      </c>
      <c r="M639" s="3" t="e">
        <f>VLOOKUP(D639,[1]Sheet0!$X$2:$X$732,1,FALSE)</f>
        <v>#N/A</v>
      </c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5.75" customHeight="1" x14ac:dyDescent="0.25">
      <c r="A640" s="12">
        <f t="shared" si="67"/>
        <v>639</v>
      </c>
      <c r="B640" s="13" t="s">
        <v>573</v>
      </c>
      <c r="C640" s="13" t="s">
        <v>56</v>
      </c>
      <c r="D640" s="12" t="s">
        <v>845</v>
      </c>
      <c r="E640" s="12" t="s">
        <v>51</v>
      </c>
      <c r="F640" s="12">
        <v>622</v>
      </c>
      <c r="G640" s="16">
        <f t="shared" si="71"/>
        <v>311</v>
      </c>
      <c r="H640" s="16">
        <f t="shared" si="72"/>
        <v>51.833333333333336</v>
      </c>
      <c r="I640" s="16">
        <v>38.333333333333336</v>
      </c>
      <c r="J640" s="9">
        <v>0</v>
      </c>
      <c r="K640" s="16" t="s">
        <v>12</v>
      </c>
      <c r="L640" s="17">
        <f t="shared" si="73"/>
        <v>90.166666666666671</v>
      </c>
      <c r="M640" s="3" t="e">
        <f>VLOOKUP(D640,[1]Sheet0!$X$2:$X$732,1,FALSE)</f>
        <v>#N/A</v>
      </c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5.75" customHeight="1" x14ac:dyDescent="0.25">
      <c r="A641" s="12">
        <f t="shared" si="67"/>
        <v>640</v>
      </c>
      <c r="B641" s="13" t="s">
        <v>573</v>
      </c>
      <c r="C641" s="13" t="s">
        <v>56</v>
      </c>
      <c r="D641" s="12" t="s">
        <v>846</v>
      </c>
      <c r="E641" s="12" t="s">
        <v>51</v>
      </c>
      <c r="F641" s="12">
        <v>622</v>
      </c>
      <c r="G641" s="16">
        <f t="shared" si="71"/>
        <v>311</v>
      </c>
      <c r="H641" s="16">
        <f t="shared" si="72"/>
        <v>51.833333333333336</v>
      </c>
      <c r="I641" s="16">
        <v>38.333333333333336</v>
      </c>
      <c r="J641" s="9">
        <v>0</v>
      </c>
      <c r="K641" s="16" t="s">
        <v>12</v>
      </c>
      <c r="L641" s="17">
        <f t="shared" si="73"/>
        <v>90.166666666666671</v>
      </c>
      <c r="M641" s="3" t="e">
        <f>VLOOKUP(D641,[1]Sheet0!$X$2:$X$732,1,FALSE)</f>
        <v>#N/A</v>
      </c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5.75" customHeight="1" x14ac:dyDescent="0.25">
      <c r="A642" s="12">
        <f t="shared" si="67"/>
        <v>641</v>
      </c>
      <c r="B642" s="13" t="s">
        <v>573</v>
      </c>
      <c r="C642" s="13" t="s">
        <v>56</v>
      </c>
      <c r="D642" s="12" t="s">
        <v>847</v>
      </c>
      <c r="E642" s="12" t="s">
        <v>51</v>
      </c>
      <c r="F642" s="12">
        <v>622</v>
      </c>
      <c r="G642" s="16">
        <f t="shared" si="71"/>
        <v>311</v>
      </c>
      <c r="H642" s="16">
        <f t="shared" si="72"/>
        <v>51.833333333333336</v>
      </c>
      <c r="I642" s="16">
        <v>38.333333333333336</v>
      </c>
      <c r="J642" s="9">
        <v>0</v>
      </c>
      <c r="K642" s="16" t="s">
        <v>12</v>
      </c>
      <c r="L642" s="17">
        <f t="shared" si="73"/>
        <v>90.166666666666671</v>
      </c>
      <c r="M642" s="3" t="e">
        <f>VLOOKUP(D642,[1]Sheet0!$X$2:$X$732,1,FALSE)</f>
        <v>#N/A</v>
      </c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5.75" customHeight="1" x14ac:dyDescent="0.25">
      <c r="A643" s="12">
        <f t="shared" si="67"/>
        <v>642</v>
      </c>
      <c r="B643" s="13" t="s">
        <v>573</v>
      </c>
      <c r="C643" s="13" t="s">
        <v>56</v>
      </c>
      <c r="D643" s="12" t="s">
        <v>848</v>
      </c>
      <c r="E643" s="12" t="s">
        <v>51</v>
      </c>
      <c r="F643" s="12">
        <v>622</v>
      </c>
      <c r="G643" s="16">
        <f t="shared" si="71"/>
        <v>311</v>
      </c>
      <c r="H643" s="16">
        <f t="shared" si="72"/>
        <v>51.833333333333336</v>
      </c>
      <c r="I643" s="16">
        <v>38.333333333333336</v>
      </c>
      <c r="J643" s="9">
        <v>0</v>
      </c>
      <c r="K643" s="16" t="s">
        <v>12</v>
      </c>
      <c r="L643" s="17">
        <f t="shared" si="73"/>
        <v>90.166666666666671</v>
      </c>
      <c r="M643" s="3" t="e">
        <f>VLOOKUP(D643,[1]Sheet0!$X$2:$X$732,1,FALSE)</f>
        <v>#N/A</v>
      </c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5.75" customHeight="1" x14ac:dyDescent="0.25">
      <c r="A644" s="12">
        <f t="shared" ref="A644:A707" si="74">+A643+1</f>
        <v>643</v>
      </c>
      <c r="B644" s="13" t="s">
        <v>573</v>
      </c>
      <c r="C644" s="13" t="s">
        <v>56</v>
      </c>
      <c r="D644" s="12" t="s">
        <v>849</v>
      </c>
      <c r="E644" s="12" t="s">
        <v>51</v>
      </c>
      <c r="F644" s="12">
        <v>622</v>
      </c>
      <c r="G644" s="16">
        <f t="shared" si="71"/>
        <v>311</v>
      </c>
      <c r="H644" s="16">
        <f t="shared" si="72"/>
        <v>51.833333333333336</v>
      </c>
      <c r="I644" s="16">
        <v>38.333333333333336</v>
      </c>
      <c r="J644" s="9">
        <v>0</v>
      </c>
      <c r="K644" s="16" t="s">
        <v>12</v>
      </c>
      <c r="L644" s="17">
        <f t="shared" si="73"/>
        <v>90.166666666666671</v>
      </c>
      <c r="M644" s="3" t="e">
        <f>VLOOKUP(D644,[1]Sheet0!$X$2:$X$732,1,FALSE)</f>
        <v>#N/A</v>
      </c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5.75" customHeight="1" x14ac:dyDescent="0.25">
      <c r="A645" s="12">
        <f t="shared" si="74"/>
        <v>644</v>
      </c>
      <c r="B645" s="13" t="s">
        <v>573</v>
      </c>
      <c r="C645" s="13" t="s">
        <v>56</v>
      </c>
      <c r="D645" s="12" t="s">
        <v>850</v>
      </c>
      <c r="E645" s="12" t="s">
        <v>51</v>
      </c>
      <c r="F645" s="12">
        <v>622</v>
      </c>
      <c r="G645" s="16">
        <f t="shared" si="71"/>
        <v>311</v>
      </c>
      <c r="H645" s="16">
        <f t="shared" si="72"/>
        <v>51.833333333333336</v>
      </c>
      <c r="I645" s="16">
        <v>38.333333333333336</v>
      </c>
      <c r="J645" s="9">
        <v>0</v>
      </c>
      <c r="K645" s="16" t="s">
        <v>12</v>
      </c>
      <c r="L645" s="17">
        <f t="shared" si="73"/>
        <v>90.166666666666671</v>
      </c>
      <c r="M645" s="3" t="e">
        <f>VLOOKUP(D645,[1]Sheet0!$X$2:$X$732,1,FALSE)</f>
        <v>#N/A</v>
      </c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5.75" customHeight="1" x14ac:dyDescent="0.25">
      <c r="A646" s="12">
        <f t="shared" si="74"/>
        <v>645</v>
      </c>
      <c r="B646" s="13" t="s">
        <v>573</v>
      </c>
      <c r="C646" s="13" t="s">
        <v>56</v>
      </c>
      <c r="D646" s="12" t="s">
        <v>851</v>
      </c>
      <c r="E646" s="12" t="s">
        <v>51</v>
      </c>
      <c r="F646" s="12">
        <v>622</v>
      </c>
      <c r="G646" s="16">
        <f t="shared" si="71"/>
        <v>311</v>
      </c>
      <c r="H646" s="16">
        <f t="shared" si="72"/>
        <v>51.833333333333336</v>
      </c>
      <c r="I646" s="16">
        <v>38.333333333333336</v>
      </c>
      <c r="J646" s="9">
        <v>0</v>
      </c>
      <c r="K646" s="16" t="s">
        <v>12</v>
      </c>
      <c r="L646" s="17">
        <f t="shared" si="73"/>
        <v>90.166666666666671</v>
      </c>
      <c r="M646" s="3" t="e">
        <f>VLOOKUP(D646,[1]Sheet0!$X$2:$X$732,1,FALSE)</f>
        <v>#N/A</v>
      </c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5.75" customHeight="1" x14ac:dyDescent="0.25">
      <c r="A647" s="12">
        <f t="shared" si="74"/>
        <v>646</v>
      </c>
      <c r="B647" s="13" t="s">
        <v>573</v>
      </c>
      <c r="C647" s="13" t="s">
        <v>56</v>
      </c>
      <c r="D647" s="12" t="s">
        <v>852</v>
      </c>
      <c r="E647" s="12" t="s">
        <v>51</v>
      </c>
      <c r="F647" s="12">
        <v>622</v>
      </c>
      <c r="G647" s="16">
        <f t="shared" si="71"/>
        <v>311</v>
      </c>
      <c r="H647" s="16">
        <f t="shared" si="72"/>
        <v>51.833333333333336</v>
      </c>
      <c r="I647" s="16">
        <v>38.333333333333336</v>
      </c>
      <c r="J647" s="9">
        <v>0</v>
      </c>
      <c r="K647" s="16" t="s">
        <v>12</v>
      </c>
      <c r="L647" s="17">
        <f t="shared" si="73"/>
        <v>90.166666666666671</v>
      </c>
      <c r="M647" s="3" t="e">
        <f>VLOOKUP(D647,[1]Sheet0!$X$2:$X$732,1,FALSE)</f>
        <v>#N/A</v>
      </c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5.75" customHeight="1" x14ac:dyDescent="0.25">
      <c r="A648" s="12">
        <f t="shared" si="74"/>
        <v>647</v>
      </c>
      <c r="B648" s="13" t="s">
        <v>573</v>
      </c>
      <c r="C648" s="13" t="s">
        <v>56</v>
      </c>
      <c r="D648" s="12" t="s">
        <v>853</v>
      </c>
      <c r="E648" s="12" t="s">
        <v>51</v>
      </c>
      <c r="F648" s="12">
        <v>622</v>
      </c>
      <c r="G648" s="16">
        <f t="shared" si="71"/>
        <v>311</v>
      </c>
      <c r="H648" s="16">
        <f t="shared" si="72"/>
        <v>51.833333333333336</v>
      </c>
      <c r="I648" s="16">
        <v>38.333333333333336</v>
      </c>
      <c r="J648" s="9">
        <v>0</v>
      </c>
      <c r="K648" s="16" t="s">
        <v>12</v>
      </c>
      <c r="L648" s="17">
        <f t="shared" si="73"/>
        <v>90.166666666666671</v>
      </c>
      <c r="M648" s="3" t="e">
        <f>VLOOKUP(D648,[1]Sheet0!$X$2:$X$732,1,FALSE)</f>
        <v>#N/A</v>
      </c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5.75" customHeight="1" x14ac:dyDescent="0.25">
      <c r="A649" s="12">
        <f t="shared" si="74"/>
        <v>648</v>
      </c>
      <c r="B649" s="13" t="s">
        <v>573</v>
      </c>
      <c r="C649" s="13" t="s">
        <v>56</v>
      </c>
      <c r="D649" s="12" t="s">
        <v>854</v>
      </c>
      <c r="E649" s="12" t="s">
        <v>51</v>
      </c>
      <c r="F649" s="12">
        <v>622</v>
      </c>
      <c r="G649" s="16">
        <f t="shared" si="71"/>
        <v>311</v>
      </c>
      <c r="H649" s="16">
        <f t="shared" si="72"/>
        <v>51.833333333333336</v>
      </c>
      <c r="I649" s="16">
        <v>38.333333333333336</v>
      </c>
      <c r="J649" s="9">
        <v>0</v>
      </c>
      <c r="K649" s="16" t="s">
        <v>12</v>
      </c>
      <c r="L649" s="17">
        <f t="shared" si="73"/>
        <v>90.166666666666671</v>
      </c>
      <c r="M649" s="3" t="e">
        <f>VLOOKUP(D649,[1]Sheet0!$X$2:$X$732,1,FALSE)</f>
        <v>#N/A</v>
      </c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5.75" customHeight="1" x14ac:dyDescent="0.25">
      <c r="A650" s="12">
        <f t="shared" si="74"/>
        <v>649</v>
      </c>
      <c r="B650" s="13" t="s">
        <v>573</v>
      </c>
      <c r="C650" s="13" t="s">
        <v>56</v>
      </c>
      <c r="D650" s="12" t="s">
        <v>855</v>
      </c>
      <c r="E650" s="12" t="s">
        <v>51</v>
      </c>
      <c r="F650" s="12">
        <v>622</v>
      </c>
      <c r="G650" s="16">
        <f t="shared" si="71"/>
        <v>311</v>
      </c>
      <c r="H650" s="16">
        <f t="shared" si="72"/>
        <v>51.833333333333336</v>
      </c>
      <c r="I650" s="16">
        <v>38.333333333333336</v>
      </c>
      <c r="J650" s="9">
        <v>0</v>
      </c>
      <c r="K650" s="16" t="s">
        <v>12</v>
      </c>
      <c r="L650" s="17">
        <f t="shared" si="73"/>
        <v>90.166666666666671</v>
      </c>
      <c r="M650" s="3" t="e">
        <f>VLOOKUP(D650,[1]Sheet0!$X$2:$X$732,1,FALSE)</f>
        <v>#N/A</v>
      </c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5.75" customHeight="1" x14ac:dyDescent="0.25">
      <c r="A651" s="12">
        <f t="shared" si="74"/>
        <v>650</v>
      </c>
      <c r="B651" s="13" t="s">
        <v>573</v>
      </c>
      <c r="C651" s="13" t="s">
        <v>56</v>
      </c>
      <c r="D651" s="12" t="s">
        <v>856</v>
      </c>
      <c r="E651" s="12" t="s">
        <v>51</v>
      </c>
      <c r="F651" s="12">
        <v>622</v>
      </c>
      <c r="G651" s="16">
        <f t="shared" si="71"/>
        <v>311</v>
      </c>
      <c r="H651" s="16">
        <f t="shared" si="72"/>
        <v>51.833333333333336</v>
      </c>
      <c r="I651" s="16">
        <v>38.333333333333336</v>
      </c>
      <c r="J651" s="9">
        <v>0</v>
      </c>
      <c r="K651" s="16" t="s">
        <v>12</v>
      </c>
      <c r="L651" s="17">
        <f t="shared" si="73"/>
        <v>90.166666666666671</v>
      </c>
      <c r="M651" s="3" t="e">
        <f>VLOOKUP(D651,[1]Sheet0!$X$2:$X$732,1,FALSE)</f>
        <v>#N/A</v>
      </c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5.75" customHeight="1" x14ac:dyDescent="0.25">
      <c r="A652" s="12">
        <f t="shared" si="74"/>
        <v>651</v>
      </c>
      <c r="B652" s="13" t="s">
        <v>573</v>
      </c>
      <c r="C652" s="13" t="s">
        <v>56</v>
      </c>
      <c r="D652" s="12" t="s">
        <v>857</v>
      </c>
      <c r="E652" s="12" t="s">
        <v>51</v>
      </c>
      <c r="F652" s="12">
        <v>622</v>
      </c>
      <c r="G652" s="16">
        <f t="shared" si="71"/>
        <v>311</v>
      </c>
      <c r="H652" s="16">
        <f t="shared" si="72"/>
        <v>51.833333333333336</v>
      </c>
      <c r="I652" s="16">
        <v>38.333333333333336</v>
      </c>
      <c r="J652" s="9">
        <v>0</v>
      </c>
      <c r="K652" s="16" t="s">
        <v>12</v>
      </c>
      <c r="L652" s="17">
        <f t="shared" si="73"/>
        <v>90.166666666666671</v>
      </c>
      <c r="M652" s="3" t="e">
        <f>VLOOKUP(D652,[1]Sheet0!$X$2:$X$732,1,FALSE)</f>
        <v>#N/A</v>
      </c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5.75" customHeight="1" x14ac:dyDescent="0.25">
      <c r="A653" s="12">
        <f t="shared" si="74"/>
        <v>652</v>
      </c>
      <c r="B653" s="13" t="s">
        <v>573</v>
      </c>
      <c r="C653" s="13" t="s">
        <v>56</v>
      </c>
      <c r="D653" s="12" t="s">
        <v>858</v>
      </c>
      <c r="E653" s="12" t="s">
        <v>51</v>
      </c>
      <c r="F653" s="12">
        <v>622</v>
      </c>
      <c r="G653" s="16">
        <f t="shared" si="71"/>
        <v>311</v>
      </c>
      <c r="H653" s="16">
        <f t="shared" si="72"/>
        <v>51.833333333333336</v>
      </c>
      <c r="I653" s="16">
        <v>38.333333333333336</v>
      </c>
      <c r="J653" s="9">
        <v>0</v>
      </c>
      <c r="K653" s="16" t="s">
        <v>12</v>
      </c>
      <c r="L653" s="17">
        <f t="shared" si="73"/>
        <v>90.166666666666671</v>
      </c>
      <c r="M653" s="3" t="e">
        <f>VLOOKUP(D653,[1]Sheet0!$X$2:$X$732,1,FALSE)</f>
        <v>#N/A</v>
      </c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5.75" customHeight="1" x14ac:dyDescent="0.25">
      <c r="A654" s="12">
        <f t="shared" si="74"/>
        <v>653</v>
      </c>
      <c r="B654" s="13" t="s">
        <v>573</v>
      </c>
      <c r="C654" s="13" t="s">
        <v>56</v>
      </c>
      <c r="D654" s="12" t="s">
        <v>859</v>
      </c>
      <c r="E654" s="12" t="s">
        <v>51</v>
      </c>
      <c r="F654" s="12">
        <v>622</v>
      </c>
      <c r="G654" s="16">
        <f t="shared" si="71"/>
        <v>311</v>
      </c>
      <c r="H654" s="16">
        <f t="shared" si="72"/>
        <v>51.833333333333336</v>
      </c>
      <c r="I654" s="16">
        <v>38.333333333333336</v>
      </c>
      <c r="J654" s="9">
        <v>0</v>
      </c>
      <c r="K654" s="16" t="s">
        <v>12</v>
      </c>
      <c r="L654" s="17">
        <f t="shared" si="73"/>
        <v>90.166666666666671</v>
      </c>
      <c r="M654" s="3" t="e">
        <f>VLOOKUP(D654,[1]Sheet0!$X$2:$X$732,1,FALSE)</f>
        <v>#N/A</v>
      </c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5.75" customHeight="1" x14ac:dyDescent="0.25">
      <c r="A655" s="12">
        <f t="shared" si="74"/>
        <v>654</v>
      </c>
      <c r="B655" s="13" t="s">
        <v>573</v>
      </c>
      <c r="C655" s="13" t="s">
        <v>56</v>
      </c>
      <c r="D655" s="12" t="s">
        <v>860</v>
      </c>
      <c r="E655" s="12" t="s">
        <v>51</v>
      </c>
      <c r="F655" s="12">
        <v>622</v>
      </c>
      <c r="G655" s="16">
        <f t="shared" si="71"/>
        <v>311</v>
      </c>
      <c r="H655" s="16">
        <f t="shared" si="72"/>
        <v>51.833333333333336</v>
      </c>
      <c r="I655" s="16">
        <v>38.333333333333336</v>
      </c>
      <c r="J655" s="9">
        <v>0</v>
      </c>
      <c r="K655" s="16" t="s">
        <v>12</v>
      </c>
      <c r="L655" s="17">
        <f t="shared" si="73"/>
        <v>90.166666666666671</v>
      </c>
      <c r="M655" s="3" t="e">
        <f>VLOOKUP(D655,[1]Sheet0!$X$2:$X$732,1,FALSE)</f>
        <v>#N/A</v>
      </c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5.75" customHeight="1" x14ac:dyDescent="0.25">
      <c r="A656" s="12">
        <f t="shared" si="74"/>
        <v>655</v>
      </c>
      <c r="B656" s="13" t="s">
        <v>573</v>
      </c>
      <c r="C656" s="13" t="s">
        <v>56</v>
      </c>
      <c r="D656" s="12" t="s">
        <v>861</v>
      </c>
      <c r="E656" s="12" t="s">
        <v>51</v>
      </c>
      <c r="F656" s="12">
        <v>622</v>
      </c>
      <c r="G656" s="16">
        <f t="shared" si="71"/>
        <v>311</v>
      </c>
      <c r="H656" s="16">
        <f t="shared" si="72"/>
        <v>51.833333333333336</v>
      </c>
      <c r="I656" s="16">
        <v>38.333333333333336</v>
      </c>
      <c r="J656" s="9">
        <v>0</v>
      </c>
      <c r="K656" s="16" t="s">
        <v>12</v>
      </c>
      <c r="L656" s="17">
        <f t="shared" si="73"/>
        <v>90.166666666666671</v>
      </c>
      <c r="M656" s="3" t="e">
        <f>VLOOKUP(D656,[1]Sheet0!$X$2:$X$732,1,FALSE)</f>
        <v>#N/A</v>
      </c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5.75" customHeight="1" x14ac:dyDescent="0.25">
      <c r="A657" s="12">
        <f t="shared" si="74"/>
        <v>656</v>
      </c>
      <c r="B657" s="13" t="s">
        <v>573</v>
      </c>
      <c r="C657" s="13" t="s">
        <v>56</v>
      </c>
      <c r="D657" s="12" t="s">
        <v>862</v>
      </c>
      <c r="E657" s="12" t="s">
        <v>51</v>
      </c>
      <c r="F657" s="12">
        <v>622</v>
      </c>
      <c r="G657" s="16">
        <f t="shared" si="71"/>
        <v>311</v>
      </c>
      <c r="H657" s="16">
        <f t="shared" si="72"/>
        <v>51.833333333333336</v>
      </c>
      <c r="I657" s="16">
        <v>38.333333333333336</v>
      </c>
      <c r="J657" s="9">
        <v>0</v>
      </c>
      <c r="K657" s="16" t="s">
        <v>12</v>
      </c>
      <c r="L657" s="17">
        <f t="shared" si="73"/>
        <v>90.166666666666671</v>
      </c>
      <c r="M657" s="3" t="e">
        <f>VLOOKUP(D657,[1]Sheet0!$X$2:$X$732,1,FALSE)</f>
        <v>#N/A</v>
      </c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5.75" customHeight="1" x14ac:dyDescent="0.25">
      <c r="A658" s="12">
        <f t="shared" si="74"/>
        <v>657</v>
      </c>
      <c r="B658" s="13" t="s">
        <v>573</v>
      </c>
      <c r="C658" s="13" t="s">
        <v>56</v>
      </c>
      <c r="D658" s="12" t="s">
        <v>863</v>
      </c>
      <c r="E658" s="12" t="s">
        <v>51</v>
      </c>
      <c r="F658" s="12">
        <v>622</v>
      </c>
      <c r="G658" s="16">
        <f t="shared" ref="G658:G720" si="75">+F658/30*15</f>
        <v>311</v>
      </c>
      <c r="H658" s="16">
        <f t="shared" si="72"/>
        <v>51.833333333333336</v>
      </c>
      <c r="I658" s="16">
        <v>38.333333333333336</v>
      </c>
      <c r="J658" s="9">
        <v>0</v>
      </c>
      <c r="K658" s="16" t="s">
        <v>12</v>
      </c>
      <c r="L658" s="17">
        <f t="shared" si="73"/>
        <v>90.166666666666671</v>
      </c>
      <c r="M658" s="3" t="e">
        <f>VLOOKUP(D658,[1]Sheet0!$X$2:$X$732,1,FALSE)</f>
        <v>#N/A</v>
      </c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5.75" customHeight="1" x14ac:dyDescent="0.25">
      <c r="A659" s="12">
        <f t="shared" si="74"/>
        <v>658</v>
      </c>
      <c r="B659" s="13" t="s">
        <v>573</v>
      </c>
      <c r="C659" s="13" t="s">
        <v>56</v>
      </c>
      <c r="D659" s="12" t="s">
        <v>864</v>
      </c>
      <c r="E659" s="12" t="s">
        <v>51</v>
      </c>
      <c r="F659" s="12">
        <v>622</v>
      </c>
      <c r="G659" s="16">
        <f t="shared" si="75"/>
        <v>311</v>
      </c>
      <c r="H659" s="16">
        <f t="shared" si="72"/>
        <v>51.833333333333336</v>
      </c>
      <c r="I659" s="16">
        <v>38.333333333333336</v>
      </c>
      <c r="J659" s="9">
        <v>0</v>
      </c>
      <c r="K659" s="16" t="s">
        <v>12</v>
      </c>
      <c r="L659" s="17">
        <f t="shared" si="73"/>
        <v>90.166666666666671</v>
      </c>
      <c r="M659" s="3" t="e">
        <f>VLOOKUP(D659,[1]Sheet0!$X$2:$X$732,1,FALSE)</f>
        <v>#N/A</v>
      </c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5.75" customHeight="1" x14ac:dyDescent="0.25">
      <c r="A660" s="12">
        <f t="shared" si="74"/>
        <v>659</v>
      </c>
      <c r="B660" s="13" t="s">
        <v>573</v>
      </c>
      <c r="C660" s="13" t="s">
        <v>56</v>
      </c>
      <c r="D660" s="12" t="s">
        <v>865</v>
      </c>
      <c r="E660" s="12" t="s">
        <v>51</v>
      </c>
      <c r="F660" s="12">
        <v>622</v>
      </c>
      <c r="G660" s="16">
        <f t="shared" si="75"/>
        <v>311</v>
      </c>
      <c r="H660" s="16">
        <f t="shared" si="72"/>
        <v>51.833333333333336</v>
      </c>
      <c r="I660" s="16">
        <v>38.333333333333336</v>
      </c>
      <c r="J660" s="9">
        <v>0</v>
      </c>
      <c r="K660" s="16" t="s">
        <v>12</v>
      </c>
      <c r="L660" s="17">
        <f t="shared" si="73"/>
        <v>90.166666666666671</v>
      </c>
      <c r="M660" s="3" t="e">
        <f>VLOOKUP(D660,[1]Sheet0!$X$2:$X$732,1,FALSE)</f>
        <v>#N/A</v>
      </c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5.75" customHeight="1" x14ac:dyDescent="0.25">
      <c r="A661" s="12">
        <f t="shared" si="74"/>
        <v>660</v>
      </c>
      <c r="B661" s="13" t="s">
        <v>573</v>
      </c>
      <c r="C661" s="13" t="s">
        <v>56</v>
      </c>
      <c r="D661" s="12" t="s">
        <v>866</v>
      </c>
      <c r="E661" s="12" t="s">
        <v>51</v>
      </c>
      <c r="F661" s="12">
        <v>622</v>
      </c>
      <c r="G661" s="16">
        <f t="shared" si="75"/>
        <v>311</v>
      </c>
      <c r="H661" s="16">
        <f t="shared" si="72"/>
        <v>51.833333333333336</v>
      </c>
      <c r="I661" s="16">
        <v>38.333333333333336</v>
      </c>
      <c r="J661" s="9">
        <v>0</v>
      </c>
      <c r="K661" s="16" t="s">
        <v>12</v>
      </c>
      <c r="L661" s="17">
        <f t="shared" si="73"/>
        <v>90.166666666666671</v>
      </c>
      <c r="M661" s="3" t="e">
        <f>VLOOKUP(D661,[1]Sheet0!$X$2:$X$732,1,FALSE)</f>
        <v>#N/A</v>
      </c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5.75" customHeight="1" x14ac:dyDescent="0.25">
      <c r="A662" s="12">
        <f t="shared" si="74"/>
        <v>661</v>
      </c>
      <c r="B662" s="13" t="s">
        <v>573</v>
      </c>
      <c r="C662" s="13" t="s">
        <v>56</v>
      </c>
      <c r="D662" s="12" t="s">
        <v>867</v>
      </c>
      <c r="E662" s="12" t="s">
        <v>51</v>
      </c>
      <c r="F662" s="12">
        <v>622</v>
      </c>
      <c r="G662" s="16">
        <f t="shared" si="75"/>
        <v>311</v>
      </c>
      <c r="H662" s="16">
        <f t="shared" si="72"/>
        <v>51.833333333333336</v>
      </c>
      <c r="I662" s="16">
        <v>38.333333333333336</v>
      </c>
      <c r="J662" s="9">
        <v>0</v>
      </c>
      <c r="K662" s="16" t="s">
        <v>12</v>
      </c>
      <c r="L662" s="17">
        <f t="shared" si="73"/>
        <v>90.166666666666671</v>
      </c>
      <c r="M662" s="3" t="e">
        <f>VLOOKUP(D662,[1]Sheet0!$X$2:$X$732,1,FALSE)</f>
        <v>#N/A</v>
      </c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5.75" customHeight="1" x14ac:dyDescent="0.25">
      <c r="A663" s="12">
        <f t="shared" si="74"/>
        <v>662</v>
      </c>
      <c r="B663" s="13" t="s">
        <v>573</v>
      </c>
      <c r="C663" s="13" t="s">
        <v>56</v>
      </c>
      <c r="D663" s="12" t="s">
        <v>868</v>
      </c>
      <c r="E663" s="12" t="s">
        <v>51</v>
      </c>
      <c r="F663" s="12">
        <v>622</v>
      </c>
      <c r="G663" s="16">
        <f t="shared" si="75"/>
        <v>311</v>
      </c>
      <c r="H663" s="16">
        <f t="shared" si="72"/>
        <v>51.833333333333336</v>
      </c>
      <c r="I663" s="16">
        <v>38.333333333333336</v>
      </c>
      <c r="J663" s="9">
        <v>0</v>
      </c>
      <c r="K663" s="16" t="s">
        <v>12</v>
      </c>
      <c r="L663" s="17">
        <f t="shared" si="73"/>
        <v>90.166666666666671</v>
      </c>
      <c r="M663" s="3" t="e">
        <f>VLOOKUP(D663,[1]Sheet0!$X$2:$X$732,1,FALSE)</f>
        <v>#N/A</v>
      </c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5.75" customHeight="1" x14ac:dyDescent="0.25">
      <c r="A664" s="12">
        <f t="shared" si="74"/>
        <v>663</v>
      </c>
      <c r="B664" s="13" t="s">
        <v>573</v>
      </c>
      <c r="C664" s="13" t="s">
        <v>56</v>
      </c>
      <c r="D664" s="12" t="s">
        <v>869</v>
      </c>
      <c r="E664" s="12" t="s">
        <v>51</v>
      </c>
      <c r="F664" s="12">
        <v>622</v>
      </c>
      <c r="G664" s="16">
        <f t="shared" si="75"/>
        <v>311</v>
      </c>
      <c r="H664" s="16">
        <f t="shared" si="72"/>
        <v>51.833333333333336</v>
      </c>
      <c r="I664" s="16">
        <v>38.333333333333336</v>
      </c>
      <c r="J664" s="9">
        <v>0</v>
      </c>
      <c r="K664" s="16" t="s">
        <v>12</v>
      </c>
      <c r="L664" s="17">
        <f t="shared" si="73"/>
        <v>90.166666666666671</v>
      </c>
      <c r="M664" s="3" t="e">
        <f>VLOOKUP(D664,[1]Sheet0!$X$2:$X$732,1,FALSE)</f>
        <v>#N/A</v>
      </c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5.75" customHeight="1" x14ac:dyDescent="0.25">
      <c r="A665" s="12">
        <f t="shared" si="74"/>
        <v>664</v>
      </c>
      <c r="B665" s="13" t="s">
        <v>573</v>
      </c>
      <c r="C665" s="13" t="s">
        <v>56</v>
      </c>
      <c r="D665" s="12" t="s">
        <v>870</v>
      </c>
      <c r="E665" s="12" t="s">
        <v>51</v>
      </c>
      <c r="F665" s="12">
        <v>622</v>
      </c>
      <c r="G665" s="16">
        <f t="shared" si="75"/>
        <v>311</v>
      </c>
      <c r="H665" s="16">
        <f t="shared" si="72"/>
        <v>51.833333333333336</v>
      </c>
      <c r="I665" s="16">
        <v>38.333333333333336</v>
      </c>
      <c r="J665" s="9">
        <v>0</v>
      </c>
      <c r="K665" s="16" t="s">
        <v>12</v>
      </c>
      <c r="L665" s="17">
        <f t="shared" si="73"/>
        <v>90.166666666666671</v>
      </c>
      <c r="M665" s="3" t="e">
        <f>VLOOKUP(D665,[1]Sheet0!$X$2:$X$732,1,FALSE)</f>
        <v>#N/A</v>
      </c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5.75" customHeight="1" x14ac:dyDescent="0.25">
      <c r="A666" s="12">
        <f t="shared" si="74"/>
        <v>665</v>
      </c>
      <c r="B666" s="13" t="s">
        <v>573</v>
      </c>
      <c r="C666" s="13" t="s">
        <v>56</v>
      </c>
      <c r="D666" s="12" t="s">
        <v>871</v>
      </c>
      <c r="E666" s="12" t="s">
        <v>51</v>
      </c>
      <c r="F666" s="12">
        <v>622</v>
      </c>
      <c r="G666" s="16">
        <f t="shared" si="75"/>
        <v>311</v>
      </c>
      <c r="H666" s="16">
        <f t="shared" si="72"/>
        <v>51.833333333333336</v>
      </c>
      <c r="I666" s="16">
        <v>38.333333333333336</v>
      </c>
      <c r="J666" s="9">
        <v>0</v>
      </c>
      <c r="K666" s="16" t="s">
        <v>12</v>
      </c>
      <c r="L666" s="17">
        <f t="shared" si="73"/>
        <v>90.166666666666671</v>
      </c>
      <c r="M666" s="3" t="e">
        <f>VLOOKUP(D666,[1]Sheet0!$X$2:$X$732,1,FALSE)</f>
        <v>#N/A</v>
      </c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5.75" customHeight="1" x14ac:dyDescent="0.25">
      <c r="A667" s="12">
        <f t="shared" si="74"/>
        <v>666</v>
      </c>
      <c r="B667" s="13" t="s">
        <v>573</v>
      </c>
      <c r="C667" s="13" t="s">
        <v>56</v>
      </c>
      <c r="D667" s="12" t="s">
        <v>872</v>
      </c>
      <c r="E667" s="12" t="s">
        <v>51</v>
      </c>
      <c r="F667" s="12">
        <v>622</v>
      </c>
      <c r="G667" s="16">
        <f t="shared" si="75"/>
        <v>311</v>
      </c>
      <c r="H667" s="16">
        <f t="shared" si="72"/>
        <v>51.833333333333336</v>
      </c>
      <c r="I667" s="16">
        <v>38.333333333333336</v>
      </c>
      <c r="J667" s="9">
        <v>0</v>
      </c>
      <c r="K667" s="16" t="s">
        <v>12</v>
      </c>
      <c r="L667" s="17">
        <f t="shared" si="73"/>
        <v>90.166666666666671</v>
      </c>
      <c r="M667" s="3" t="e">
        <f>VLOOKUP(D667,[1]Sheet0!$X$2:$X$732,1,FALSE)</f>
        <v>#N/A</v>
      </c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5.75" customHeight="1" x14ac:dyDescent="0.25">
      <c r="A668" s="12">
        <f t="shared" si="74"/>
        <v>667</v>
      </c>
      <c r="B668" s="13" t="s">
        <v>573</v>
      </c>
      <c r="C668" s="13" t="s">
        <v>56</v>
      </c>
      <c r="D668" s="12" t="s">
        <v>873</v>
      </c>
      <c r="E668" s="12" t="s">
        <v>51</v>
      </c>
      <c r="F668" s="12">
        <v>622</v>
      </c>
      <c r="G668" s="16">
        <f t="shared" si="75"/>
        <v>311</v>
      </c>
      <c r="H668" s="16">
        <f t="shared" si="72"/>
        <v>51.833333333333336</v>
      </c>
      <c r="I668" s="16">
        <v>38.333333333333336</v>
      </c>
      <c r="J668" s="9">
        <v>0</v>
      </c>
      <c r="K668" s="16" t="s">
        <v>12</v>
      </c>
      <c r="L668" s="17">
        <f t="shared" si="73"/>
        <v>90.166666666666671</v>
      </c>
      <c r="M668" s="3" t="e">
        <f>VLOOKUP(D668,[1]Sheet0!$X$2:$X$732,1,FALSE)</f>
        <v>#N/A</v>
      </c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5.75" customHeight="1" x14ac:dyDescent="0.25">
      <c r="A669" s="12">
        <f t="shared" si="74"/>
        <v>668</v>
      </c>
      <c r="B669" s="13" t="s">
        <v>573</v>
      </c>
      <c r="C669" s="13" t="s">
        <v>56</v>
      </c>
      <c r="D669" s="12" t="s">
        <v>874</v>
      </c>
      <c r="E669" s="12" t="s">
        <v>51</v>
      </c>
      <c r="F669" s="12">
        <v>622</v>
      </c>
      <c r="G669" s="16">
        <f t="shared" si="75"/>
        <v>311</v>
      </c>
      <c r="H669" s="16">
        <f t="shared" si="72"/>
        <v>51.833333333333336</v>
      </c>
      <c r="I669" s="16">
        <v>38.333333333333336</v>
      </c>
      <c r="J669" s="9">
        <v>0</v>
      </c>
      <c r="K669" s="16" t="s">
        <v>12</v>
      </c>
      <c r="L669" s="17">
        <f t="shared" si="73"/>
        <v>90.166666666666671</v>
      </c>
      <c r="M669" s="3" t="e">
        <f>VLOOKUP(D669,[1]Sheet0!$X$2:$X$732,1,FALSE)</f>
        <v>#N/A</v>
      </c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5.75" customHeight="1" x14ac:dyDescent="0.25">
      <c r="A670" s="12">
        <f t="shared" si="74"/>
        <v>669</v>
      </c>
      <c r="B670" s="13" t="s">
        <v>573</v>
      </c>
      <c r="C670" s="13" t="s">
        <v>56</v>
      </c>
      <c r="D670" s="12" t="s">
        <v>875</v>
      </c>
      <c r="E670" s="12" t="s">
        <v>51</v>
      </c>
      <c r="F670" s="12">
        <v>622</v>
      </c>
      <c r="G670" s="16">
        <f t="shared" si="75"/>
        <v>311</v>
      </c>
      <c r="H670" s="16">
        <f t="shared" si="72"/>
        <v>51.833333333333336</v>
      </c>
      <c r="I670" s="16">
        <v>38.333333333333336</v>
      </c>
      <c r="J670" s="9">
        <v>0</v>
      </c>
      <c r="K670" s="16" t="s">
        <v>12</v>
      </c>
      <c r="L670" s="17">
        <f t="shared" si="73"/>
        <v>90.166666666666671</v>
      </c>
      <c r="M670" s="3" t="e">
        <f>VLOOKUP(D670,[1]Sheet0!$X$2:$X$732,1,FALSE)</f>
        <v>#N/A</v>
      </c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5.75" customHeight="1" x14ac:dyDescent="0.25">
      <c r="A671" s="12">
        <f t="shared" si="74"/>
        <v>670</v>
      </c>
      <c r="B671" s="13" t="s">
        <v>573</v>
      </c>
      <c r="C671" s="13" t="s">
        <v>56</v>
      </c>
      <c r="D671" s="12" t="s">
        <v>876</v>
      </c>
      <c r="E671" s="12" t="s">
        <v>51</v>
      </c>
      <c r="F671" s="12">
        <v>622</v>
      </c>
      <c r="G671" s="16">
        <f t="shared" si="75"/>
        <v>311</v>
      </c>
      <c r="H671" s="16">
        <f t="shared" si="72"/>
        <v>51.833333333333336</v>
      </c>
      <c r="I671" s="16">
        <v>38.333333333333336</v>
      </c>
      <c r="J671" s="9">
        <v>0</v>
      </c>
      <c r="K671" s="16" t="s">
        <v>12</v>
      </c>
      <c r="L671" s="17">
        <f t="shared" si="73"/>
        <v>90.166666666666671</v>
      </c>
      <c r="M671" s="3" t="e">
        <f>VLOOKUP(D671,[1]Sheet0!$X$2:$X$732,1,FALSE)</f>
        <v>#N/A</v>
      </c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5.75" customHeight="1" x14ac:dyDescent="0.25">
      <c r="A672" s="12">
        <f t="shared" si="74"/>
        <v>671</v>
      </c>
      <c r="B672" s="13" t="s">
        <v>573</v>
      </c>
      <c r="C672" s="13" t="s">
        <v>56</v>
      </c>
      <c r="D672" s="12" t="s">
        <v>877</v>
      </c>
      <c r="E672" s="12" t="s">
        <v>51</v>
      </c>
      <c r="F672" s="12">
        <v>622</v>
      </c>
      <c r="G672" s="16">
        <f t="shared" si="75"/>
        <v>311</v>
      </c>
      <c r="H672" s="16">
        <f t="shared" si="72"/>
        <v>51.833333333333336</v>
      </c>
      <c r="I672" s="16">
        <v>38.333333333333336</v>
      </c>
      <c r="J672" s="9">
        <v>0</v>
      </c>
      <c r="K672" s="16" t="s">
        <v>12</v>
      </c>
      <c r="L672" s="17">
        <f t="shared" si="73"/>
        <v>90.166666666666671</v>
      </c>
      <c r="M672" s="3" t="e">
        <f>VLOOKUP(D672,[1]Sheet0!$X$2:$X$732,1,FALSE)</f>
        <v>#N/A</v>
      </c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5.75" customHeight="1" x14ac:dyDescent="0.25">
      <c r="A673" s="12">
        <f t="shared" si="74"/>
        <v>672</v>
      </c>
      <c r="B673" s="13" t="s">
        <v>573</v>
      </c>
      <c r="C673" s="13" t="s">
        <v>56</v>
      </c>
      <c r="D673" s="12" t="s">
        <v>878</v>
      </c>
      <c r="E673" s="12" t="s">
        <v>51</v>
      </c>
      <c r="F673" s="12">
        <v>622</v>
      </c>
      <c r="G673" s="16">
        <f t="shared" si="75"/>
        <v>311</v>
      </c>
      <c r="H673" s="16">
        <f t="shared" si="72"/>
        <v>51.833333333333336</v>
      </c>
      <c r="I673" s="16">
        <v>38.333333333333336</v>
      </c>
      <c r="J673" s="9">
        <v>0</v>
      </c>
      <c r="K673" s="16" t="s">
        <v>12</v>
      </c>
      <c r="L673" s="17">
        <f t="shared" si="73"/>
        <v>90.166666666666671</v>
      </c>
      <c r="M673" s="3" t="e">
        <f>VLOOKUP(D673,[1]Sheet0!$X$2:$X$732,1,FALSE)</f>
        <v>#N/A</v>
      </c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5.75" customHeight="1" x14ac:dyDescent="0.25">
      <c r="A674" s="12">
        <f t="shared" si="74"/>
        <v>673</v>
      </c>
      <c r="B674" s="13" t="s">
        <v>573</v>
      </c>
      <c r="C674" s="13" t="s">
        <v>56</v>
      </c>
      <c r="D674" s="12" t="s">
        <v>879</v>
      </c>
      <c r="E674" s="12" t="s">
        <v>51</v>
      </c>
      <c r="F674" s="12">
        <v>622</v>
      </c>
      <c r="G674" s="16">
        <f t="shared" si="75"/>
        <v>311</v>
      </c>
      <c r="H674" s="16">
        <f t="shared" si="72"/>
        <v>51.833333333333336</v>
      </c>
      <c r="I674" s="16">
        <v>38.333333333333336</v>
      </c>
      <c r="J674" s="9">
        <v>0</v>
      </c>
      <c r="K674" s="16" t="s">
        <v>12</v>
      </c>
      <c r="L674" s="17">
        <f t="shared" si="73"/>
        <v>90.166666666666671</v>
      </c>
      <c r="M674" s="3" t="e">
        <f>VLOOKUP(D674,[1]Sheet0!$X$2:$X$732,1,FALSE)</f>
        <v>#N/A</v>
      </c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5.75" customHeight="1" x14ac:dyDescent="0.25">
      <c r="A675" s="12">
        <f t="shared" si="74"/>
        <v>674</v>
      </c>
      <c r="B675" s="13" t="s">
        <v>573</v>
      </c>
      <c r="C675" s="13" t="s">
        <v>56</v>
      </c>
      <c r="D675" s="12" t="s">
        <v>880</v>
      </c>
      <c r="E675" s="12" t="s">
        <v>51</v>
      </c>
      <c r="F675" s="12">
        <v>622</v>
      </c>
      <c r="G675" s="16">
        <f t="shared" si="75"/>
        <v>311</v>
      </c>
      <c r="H675" s="16">
        <f t="shared" si="72"/>
        <v>51.833333333333336</v>
      </c>
      <c r="I675" s="16">
        <v>38.333333333333336</v>
      </c>
      <c r="J675" s="9">
        <v>0</v>
      </c>
      <c r="K675" s="16" t="s">
        <v>12</v>
      </c>
      <c r="L675" s="17">
        <f t="shared" si="73"/>
        <v>90.166666666666671</v>
      </c>
      <c r="M675" s="3" t="e">
        <f>VLOOKUP(D675,[1]Sheet0!$X$2:$X$732,1,FALSE)</f>
        <v>#N/A</v>
      </c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5.75" customHeight="1" x14ac:dyDescent="0.25">
      <c r="A676" s="12">
        <f t="shared" si="74"/>
        <v>675</v>
      </c>
      <c r="B676" s="13" t="s">
        <v>573</v>
      </c>
      <c r="C676" s="13" t="s">
        <v>56</v>
      </c>
      <c r="D676" s="12" t="s">
        <v>881</v>
      </c>
      <c r="E676" s="12" t="s">
        <v>51</v>
      </c>
      <c r="F676" s="12">
        <v>622</v>
      </c>
      <c r="G676" s="16">
        <f t="shared" si="75"/>
        <v>311</v>
      </c>
      <c r="H676" s="16">
        <f t="shared" si="72"/>
        <v>51.833333333333336</v>
      </c>
      <c r="I676" s="16">
        <v>38.333333333333336</v>
      </c>
      <c r="J676" s="9">
        <v>0</v>
      </c>
      <c r="K676" s="16" t="s">
        <v>12</v>
      </c>
      <c r="L676" s="17">
        <f t="shared" si="73"/>
        <v>90.166666666666671</v>
      </c>
      <c r="M676" s="3" t="e">
        <f>VLOOKUP(D676,[1]Sheet0!$X$2:$X$732,1,FALSE)</f>
        <v>#N/A</v>
      </c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5.75" customHeight="1" x14ac:dyDescent="0.25">
      <c r="A677" s="12">
        <f t="shared" si="74"/>
        <v>676</v>
      </c>
      <c r="B677" s="13" t="s">
        <v>573</v>
      </c>
      <c r="C677" s="13" t="s">
        <v>56</v>
      </c>
      <c r="D677" s="12" t="s">
        <v>882</v>
      </c>
      <c r="E677" s="12" t="s">
        <v>51</v>
      </c>
      <c r="F677" s="12">
        <v>622</v>
      </c>
      <c r="G677" s="16">
        <f t="shared" si="75"/>
        <v>311</v>
      </c>
      <c r="H677" s="16">
        <f t="shared" si="72"/>
        <v>51.833333333333336</v>
      </c>
      <c r="I677" s="16">
        <v>38.333333333333336</v>
      </c>
      <c r="J677" s="9">
        <v>0</v>
      </c>
      <c r="K677" s="16" t="s">
        <v>12</v>
      </c>
      <c r="L677" s="17">
        <f t="shared" si="73"/>
        <v>90.166666666666671</v>
      </c>
      <c r="M677" s="3" t="e">
        <f>VLOOKUP(D677,[1]Sheet0!$X$2:$X$732,1,FALSE)</f>
        <v>#N/A</v>
      </c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5.75" customHeight="1" x14ac:dyDescent="0.25">
      <c r="A678" s="12">
        <f t="shared" si="74"/>
        <v>677</v>
      </c>
      <c r="B678" s="13" t="s">
        <v>573</v>
      </c>
      <c r="C678" s="13" t="s">
        <v>56</v>
      </c>
      <c r="D678" s="12" t="s">
        <v>883</v>
      </c>
      <c r="E678" s="12" t="s">
        <v>51</v>
      </c>
      <c r="F678" s="12">
        <v>622</v>
      </c>
      <c r="G678" s="16">
        <f t="shared" si="75"/>
        <v>311</v>
      </c>
      <c r="H678" s="16">
        <f t="shared" si="72"/>
        <v>51.833333333333336</v>
      </c>
      <c r="I678" s="16">
        <v>38.333333333333336</v>
      </c>
      <c r="J678" s="9">
        <v>0</v>
      </c>
      <c r="K678" s="16" t="s">
        <v>12</v>
      </c>
      <c r="L678" s="17">
        <f t="shared" si="73"/>
        <v>90.166666666666671</v>
      </c>
      <c r="M678" s="3" t="e">
        <f>VLOOKUP(D678,[1]Sheet0!$X$2:$X$732,1,FALSE)</f>
        <v>#N/A</v>
      </c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5.75" customHeight="1" x14ac:dyDescent="0.25">
      <c r="A679" s="12">
        <f t="shared" si="74"/>
        <v>678</v>
      </c>
      <c r="B679" s="13" t="s">
        <v>573</v>
      </c>
      <c r="C679" s="13" t="s">
        <v>56</v>
      </c>
      <c r="D679" s="12" t="s">
        <v>884</v>
      </c>
      <c r="E679" s="12" t="s">
        <v>51</v>
      </c>
      <c r="F679" s="12">
        <v>622</v>
      </c>
      <c r="G679" s="16">
        <f t="shared" si="75"/>
        <v>311</v>
      </c>
      <c r="H679" s="16">
        <f t="shared" si="72"/>
        <v>51.833333333333336</v>
      </c>
      <c r="I679" s="16">
        <v>38.333333333333336</v>
      </c>
      <c r="J679" s="9">
        <v>0</v>
      </c>
      <c r="K679" s="16" t="s">
        <v>12</v>
      </c>
      <c r="L679" s="17">
        <f t="shared" si="73"/>
        <v>90.166666666666671</v>
      </c>
      <c r="M679" s="3" t="e">
        <f>VLOOKUP(D679,[1]Sheet0!$X$2:$X$732,1,FALSE)</f>
        <v>#N/A</v>
      </c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5.75" customHeight="1" x14ac:dyDescent="0.25">
      <c r="A680" s="12">
        <f t="shared" si="74"/>
        <v>679</v>
      </c>
      <c r="B680" s="13" t="s">
        <v>573</v>
      </c>
      <c r="C680" s="13" t="s">
        <v>56</v>
      </c>
      <c r="D680" s="12" t="s">
        <v>885</v>
      </c>
      <c r="E680" s="12" t="s">
        <v>51</v>
      </c>
      <c r="F680" s="12">
        <v>622</v>
      </c>
      <c r="G680" s="16">
        <f t="shared" si="75"/>
        <v>311</v>
      </c>
      <c r="H680" s="16">
        <f t="shared" si="72"/>
        <v>51.833333333333336</v>
      </c>
      <c r="I680" s="16">
        <v>38.333333333333336</v>
      </c>
      <c r="J680" s="9">
        <v>0</v>
      </c>
      <c r="K680" s="16" t="s">
        <v>12</v>
      </c>
      <c r="L680" s="17">
        <f t="shared" si="73"/>
        <v>90.166666666666671</v>
      </c>
      <c r="M680" s="3" t="e">
        <f>VLOOKUP(D680,[1]Sheet0!$X$2:$X$732,1,FALSE)</f>
        <v>#N/A</v>
      </c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5.75" customHeight="1" x14ac:dyDescent="0.25">
      <c r="A681" s="12">
        <f t="shared" si="74"/>
        <v>680</v>
      </c>
      <c r="B681" s="13" t="s">
        <v>573</v>
      </c>
      <c r="C681" s="13" t="s">
        <v>56</v>
      </c>
      <c r="D681" s="12" t="s">
        <v>886</v>
      </c>
      <c r="E681" s="12" t="s">
        <v>51</v>
      </c>
      <c r="F681" s="12">
        <v>622</v>
      </c>
      <c r="G681" s="16">
        <f t="shared" si="75"/>
        <v>311</v>
      </c>
      <c r="H681" s="16">
        <f t="shared" si="72"/>
        <v>51.833333333333336</v>
      </c>
      <c r="I681" s="16">
        <v>38.333333333333336</v>
      </c>
      <c r="J681" s="9">
        <v>0</v>
      </c>
      <c r="K681" s="16" t="s">
        <v>12</v>
      </c>
      <c r="L681" s="17">
        <f t="shared" si="73"/>
        <v>90.166666666666671</v>
      </c>
      <c r="M681" s="3" t="e">
        <f>VLOOKUP(D681,[1]Sheet0!$X$2:$X$732,1,FALSE)</f>
        <v>#N/A</v>
      </c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5.75" customHeight="1" x14ac:dyDescent="0.25">
      <c r="A682" s="12">
        <f t="shared" si="74"/>
        <v>681</v>
      </c>
      <c r="B682" s="13" t="s">
        <v>573</v>
      </c>
      <c r="C682" s="13" t="s">
        <v>56</v>
      </c>
      <c r="D682" s="12" t="s">
        <v>887</v>
      </c>
      <c r="E682" s="12" t="s">
        <v>51</v>
      </c>
      <c r="F682" s="12">
        <v>622</v>
      </c>
      <c r="G682" s="16">
        <f t="shared" si="75"/>
        <v>311</v>
      </c>
      <c r="H682" s="16">
        <f t="shared" si="72"/>
        <v>51.833333333333336</v>
      </c>
      <c r="I682" s="16">
        <v>38.333333333333336</v>
      </c>
      <c r="J682" s="9">
        <v>0</v>
      </c>
      <c r="K682" s="16" t="s">
        <v>12</v>
      </c>
      <c r="L682" s="17">
        <f t="shared" si="73"/>
        <v>90.166666666666671</v>
      </c>
      <c r="M682" s="3" t="e">
        <f>VLOOKUP(D682,[1]Sheet0!$X$2:$X$732,1,FALSE)</f>
        <v>#N/A</v>
      </c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5.75" customHeight="1" x14ac:dyDescent="0.25">
      <c r="A683" s="12">
        <f t="shared" si="74"/>
        <v>682</v>
      </c>
      <c r="B683" s="13" t="s">
        <v>573</v>
      </c>
      <c r="C683" s="13" t="s">
        <v>56</v>
      </c>
      <c r="D683" s="12" t="s">
        <v>888</v>
      </c>
      <c r="E683" s="12" t="s">
        <v>51</v>
      </c>
      <c r="F683" s="12">
        <v>622</v>
      </c>
      <c r="G683" s="16">
        <f t="shared" si="75"/>
        <v>311</v>
      </c>
      <c r="H683" s="16">
        <f t="shared" si="72"/>
        <v>51.833333333333336</v>
      </c>
      <c r="I683" s="16">
        <v>38.333333333333336</v>
      </c>
      <c r="J683" s="9">
        <v>0</v>
      </c>
      <c r="K683" s="16" t="s">
        <v>12</v>
      </c>
      <c r="L683" s="17">
        <f t="shared" si="73"/>
        <v>90.166666666666671</v>
      </c>
      <c r="M683" s="3" t="e">
        <f>VLOOKUP(D683,[1]Sheet0!$X$2:$X$732,1,FALSE)</f>
        <v>#N/A</v>
      </c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5.75" customHeight="1" x14ac:dyDescent="0.25">
      <c r="A684" s="12">
        <f t="shared" si="74"/>
        <v>683</v>
      </c>
      <c r="B684" s="13" t="s">
        <v>573</v>
      </c>
      <c r="C684" s="13" t="s">
        <v>56</v>
      </c>
      <c r="D684" s="12" t="s">
        <v>889</v>
      </c>
      <c r="E684" s="12" t="s">
        <v>51</v>
      </c>
      <c r="F684" s="12">
        <v>622</v>
      </c>
      <c r="G684" s="16">
        <f t="shared" si="75"/>
        <v>311</v>
      </c>
      <c r="H684" s="16">
        <f t="shared" si="72"/>
        <v>51.833333333333336</v>
      </c>
      <c r="I684" s="16">
        <v>38.333333333333336</v>
      </c>
      <c r="J684" s="9">
        <v>0</v>
      </c>
      <c r="K684" s="16" t="s">
        <v>12</v>
      </c>
      <c r="L684" s="17">
        <f t="shared" si="73"/>
        <v>90.166666666666671</v>
      </c>
      <c r="M684" s="3" t="e">
        <f>VLOOKUP(D684,[1]Sheet0!$X$2:$X$732,1,FALSE)</f>
        <v>#N/A</v>
      </c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5.75" customHeight="1" x14ac:dyDescent="0.25">
      <c r="A685" s="12">
        <f t="shared" si="74"/>
        <v>684</v>
      </c>
      <c r="B685" s="13" t="s">
        <v>573</v>
      </c>
      <c r="C685" s="13" t="s">
        <v>56</v>
      </c>
      <c r="D685" s="12" t="s">
        <v>890</v>
      </c>
      <c r="E685" s="12" t="s">
        <v>51</v>
      </c>
      <c r="F685" s="12">
        <v>622</v>
      </c>
      <c r="G685" s="16">
        <f t="shared" si="75"/>
        <v>311</v>
      </c>
      <c r="H685" s="16">
        <f t="shared" si="72"/>
        <v>51.833333333333336</v>
      </c>
      <c r="I685" s="16">
        <v>38.333333333333336</v>
      </c>
      <c r="J685" s="9">
        <v>0</v>
      </c>
      <c r="K685" s="16" t="s">
        <v>12</v>
      </c>
      <c r="L685" s="17">
        <f t="shared" si="73"/>
        <v>90.166666666666671</v>
      </c>
      <c r="M685" s="3" t="e">
        <f>VLOOKUP(D685,[1]Sheet0!$X$2:$X$732,1,FALSE)</f>
        <v>#N/A</v>
      </c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5.75" customHeight="1" x14ac:dyDescent="0.25">
      <c r="A686" s="12">
        <f t="shared" si="74"/>
        <v>685</v>
      </c>
      <c r="B686" s="13" t="s">
        <v>573</v>
      </c>
      <c r="C686" s="13" t="s">
        <v>56</v>
      </c>
      <c r="D686" s="12" t="s">
        <v>891</v>
      </c>
      <c r="E686" s="12" t="s">
        <v>51</v>
      </c>
      <c r="F686" s="12">
        <v>622</v>
      </c>
      <c r="G686" s="16">
        <f t="shared" si="75"/>
        <v>311</v>
      </c>
      <c r="H686" s="16">
        <f t="shared" si="72"/>
        <v>51.833333333333336</v>
      </c>
      <c r="I686" s="16">
        <v>38.333333333333336</v>
      </c>
      <c r="J686" s="9">
        <v>0</v>
      </c>
      <c r="K686" s="16" t="s">
        <v>12</v>
      </c>
      <c r="L686" s="17">
        <f t="shared" si="73"/>
        <v>90.166666666666671</v>
      </c>
      <c r="M686" s="3" t="e">
        <f>VLOOKUP(D686,[1]Sheet0!$X$2:$X$732,1,FALSE)</f>
        <v>#N/A</v>
      </c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5.75" customHeight="1" x14ac:dyDescent="0.25">
      <c r="A687" s="12">
        <f t="shared" si="74"/>
        <v>686</v>
      </c>
      <c r="B687" s="13" t="s">
        <v>573</v>
      </c>
      <c r="C687" s="13" t="s">
        <v>56</v>
      </c>
      <c r="D687" s="12" t="s">
        <v>892</v>
      </c>
      <c r="E687" s="12" t="s">
        <v>51</v>
      </c>
      <c r="F687" s="12">
        <v>622</v>
      </c>
      <c r="G687" s="16">
        <f t="shared" si="75"/>
        <v>311</v>
      </c>
      <c r="H687" s="16">
        <f t="shared" si="72"/>
        <v>51.833333333333336</v>
      </c>
      <c r="I687" s="16">
        <v>38.333333333333336</v>
      </c>
      <c r="J687" s="9">
        <v>0</v>
      </c>
      <c r="K687" s="16" t="s">
        <v>12</v>
      </c>
      <c r="L687" s="17">
        <f t="shared" si="73"/>
        <v>90.166666666666671</v>
      </c>
      <c r="M687" s="3" t="e">
        <f>VLOOKUP(D687,[1]Sheet0!$X$2:$X$732,1,FALSE)</f>
        <v>#N/A</v>
      </c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5.75" customHeight="1" x14ac:dyDescent="0.25">
      <c r="A688" s="12">
        <f t="shared" si="74"/>
        <v>687</v>
      </c>
      <c r="B688" s="13" t="s">
        <v>573</v>
      </c>
      <c r="C688" s="13" t="s">
        <v>56</v>
      </c>
      <c r="D688" s="12" t="s">
        <v>893</v>
      </c>
      <c r="E688" s="12" t="s">
        <v>51</v>
      </c>
      <c r="F688" s="12">
        <v>622</v>
      </c>
      <c r="G688" s="16">
        <f t="shared" si="75"/>
        <v>311</v>
      </c>
      <c r="H688" s="16">
        <f t="shared" si="72"/>
        <v>51.833333333333336</v>
      </c>
      <c r="I688" s="16">
        <v>38.333333333333336</v>
      </c>
      <c r="J688" s="9">
        <v>0</v>
      </c>
      <c r="K688" s="16" t="s">
        <v>12</v>
      </c>
      <c r="L688" s="17">
        <f t="shared" si="73"/>
        <v>90.166666666666671</v>
      </c>
      <c r="M688" s="3" t="e">
        <f>VLOOKUP(D688,[1]Sheet0!$X$2:$X$732,1,FALSE)</f>
        <v>#N/A</v>
      </c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5.75" customHeight="1" x14ac:dyDescent="0.25">
      <c r="A689" s="12">
        <f t="shared" si="74"/>
        <v>688</v>
      </c>
      <c r="B689" s="13" t="s">
        <v>573</v>
      </c>
      <c r="C689" s="13" t="s">
        <v>56</v>
      </c>
      <c r="D689" s="12" t="s">
        <v>894</v>
      </c>
      <c r="E689" s="12" t="s">
        <v>51</v>
      </c>
      <c r="F689" s="12">
        <v>622</v>
      </c>
      <c r="G689" s="16">
        <f t="shared" si="75"/>
        <v>311</v>
      </c>
      <c r="H689" s="16">
        <f t="shared" si="72"/>
        <v>51.833333333333336</v>
      </c>
      <c r="I689" s="16">
        <v>38.333333333333336</v>
      </c>
      <c r="J689" s="9">
        <v>0</v>
      </c>
      <c r="K689" s="16" t="s">
        <v>12</v>
      </c>
      <c r="L689" s="17">
        <f t="shared" si="73"/>
        <v>90.166666666666671</v>
      </c>
      <c r="M689" s="3" t="e">
        <f>VLOOKUP(D689,[1]Sheet0!$X$2:$X$732,1,FALSE)</f>
        <v>#N/A</v>
      </c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5.75" customHeight="1" x14ac:dyDescent="0.25">
      <c r="A690" s="12">
        <f t="shared" si="74"/>
        <v>689</v>
      </c>
      <c r="B690" s="13" t="s">
        <v>573</v>
      </c>
      <c r="C690" s="13" t="s">
        <v>56</v>
      </c>
      <c r="D690" s="12" t="s">
        <v>895</v>
      </c>
      <c r="E690" s="12" t="s">
        <v>51</v>
      </c>
      <c r="F690" s="12">
        <v>622</v>
      </c>
      <c r="G690" s="16">
        <f t="shared" si="75"/>
        <v>311</v>
      </c>
      <c r="H690" s="16">
        <f t="shared" si="72"/>
        <v>51.833333333333336</v>
      </c>
      <c r="I690" s="16">
        <v>38.333333333333336</v>
      </c>
      <c r="J690" s="9">
        <v>0</v>
      </c>
      <c r="K690" s="16" t="s">
        <v>12</v>
      </c>
      <c r="L690" s="17">
        <f t="shared" si="73"/>
        <v>90.166666666666671</v>
      </c>
      <c r="M690" s="3" t="e">
        <f>VLOOKUP(D690,[1]Sheet0!$X$2:$X$732,1,FALSE)</f>
        <v>#N/A</v>
      </c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5.75" customHeight="1" x14ac:dyDescent="0.25">
      <c r="A691" s="12">
        <f t="shared" si="74"/>
        <v>690</v>
      </c>
      <c r="B691" s="13" t="s">
        <v>573</v>
      </c>
      <c r="C691" s="13" t="s">
        <v>56</v>
      </c>
      <c r="D691" s="12" t="s">
        <v>896</v>
      </c>
      <c r="E691" s="12" t="s">
        <v>51</v>
      </c>
      <c r="F691" s="12">
        <v>622</v>
      </c>
      <c r="G691" s="16">
        <f t="shared" si="75"/>
        <v>311</v>
      </c>
      <c r="H691" s="16">
        <f t="shared" si="72"/>
        <v>51.833333333333336</v>
      </c>
      <c r="I691" s="16">
        <v>38.333333333333336</v>
      </c>
      <c r="J691" s="9">
        <v>0</v>
      </c>
      <c r="K691" s="16" t="s">
        <v>12</v>
      </c>
      <c r="L691" s="17">
        <f t="shared" si="73"/>
        <v>90.166666666666671</v>
      </c>
      <c r="M691" s="3" t="e">
        <f>VLOOKUP(D691,[1]Sheet0!$X$2:$X$732,1,FALSE)</f>
        <v>#N/A</v>
      </c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5.75" customHeight="1" x14ac:dyDescent="0.25">
      <c r="A692" s="12">
        <f t="shared" si="74"/>
        <v>691</v>
      </c>
      <c r="B692" s="13" t="s">
        <v>573</v>
      </c>
      <c r="C692" s="13" t="s">
        <v>56</v>
      </c>
      <c r="D692" s="12" t="s">
        <v>897</v>
      </c>
      <c r="E692" s="12" t="s">
        <v>51</v>
      </c>
      <c r="F692" s="12">
        <v>622</v>
      </c>
      <c r="G692" s="16">
        <f t="shared" si="75"/>
        <v>311</v>
      </c>
      <c r="H692" s="16">
        <f t="shared" si="72"/>
        <v>51.833333333333336</v>
      </c>
      <c r="I692" s="16">
        <v>38.333333333333336</v>
      </c>
      <c r="J692" s="9">
        <v>0</v>
      </c>
      <c r="K692" s="16" t="s">
        <v>12</v>
      </c>
      <c r="L692" s="17">
        <f t="shared" si="73"/>
        <v>90.166666666666671</v>
      </c>
      <c r="M692" s="3" t="e">
        <f>VLOOKUP(D692,[1]Sheet0!$X$2:$X$732,1,FALSE)</f>
        <v>#N/A</v>
      </c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5.75" customHeight="1" x14ac:dyDescent="0.25">
      <c r="A693" s="12">
        <f t="shared" si="74"/>
        <v>692</v>
      </c>
      <c r="B693" s="13" t="s">
        <v>573</v>
      </c>
      <c r="C693" s="13" t="s">
        <v>56</v>
      </c>
      <c r="D693" s="12" t="s">
        <v>898</v>
      </c>
      <c r="E693" s="12" t="s">
        <v>51</v>
      </c>
      <c r="F693" s="12">
        <v>622</v>
      </c>
      <c r="G693" s="16">
        <f t="shared" si="75"/>
        <v>311</v>
      </c>
      <c r="H693" s="16">
        <f t="shared" si="72"/>
        <v>51.833333333333336</v>
      </c>
      <c r="I693" s="16">
        <v>38.333333333333336</v>
      </c>
      <c r="J693" s="9">
        <v>0</v>
      </c>
      <c r="K693" s="16" t="s">
        <v>12</v>
      </c>
      <c r="L693" s="17">
        <f t="shared" si="73"/>
        <v>90.166666666666671</v>
      </c>
      <c r="M693" s="3" t="e">
        <f>VLOOKUP(D693,[1]Sheet0!$X$2:$X$732,1,FALSE)</f>
        <v>#N/A</v>
      </c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5.75" customHeight="1" x14ac:dyDescent="0.25">
      <c r="A694" s="12">
        <f t="shared" si="74"/>
        <v>693</v>
      </c>
      <c r="B694" s="13" t="s">
        <v>573</v>
      </c>
      <c r="C694" s="13" t="s">
        <v>56</v>
      </c>
      <c r="D694" s="12" t="s">
        <v>899</v>
      </c>
      <c r="E694" s="12" t="s">
        <v>51</v>
      </c>
      <c r="F694" s="12">
        <v>622</v>
      </c>
      <c r="G694" s="16">
        <f t="shared" si="75"/>
        <v>311</v>
      </c>
      <c r="H694" s="16">
        <f t="shared" ref="H694:H732" si="76">+F694/12</f>
        <v>51.833333333333336</v>
      </c>
      <c r="I694" s="16">
        <v>38.333333333333336</v>
      </c>
      <c r="J694" s="9">
        <v>0</v>
      </c>
      <c r="K694" s="16" t="s">
        <v>12</v>
      </c>
      <c r="L694" s="17">
        <f t="shared" ref="L694:L732" si="77">SUM(H694:K694)</f>
        <v>90.166666666666671</v>
      </c>
      <c r="M694" s="3" t="e">
        <f>VLOOKUP(D694,[1]Sheet0!$X$2:$X$732,1,FALSE)</f>
        <v>#N/A</v>
      </c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5.75" customHeight="1" x14ac:dyDescent="0.25">
      <c r="A695" s="12">
        <f t="shared" si="74"/>
        <v>694</v>
      </c>
      <c r="B695" s="13" t="s">
        <v>573</v>
      </c>
      <c r="C695" s="13" t="s">
        <v>56</v>
      </c>
      <c r="D695" s="12" t="s">
        <v>900</v>
      </c>
      <c r="E695" s="12" t="s">
        <v>51</v>
      </c>
      <c r="F695" s="12">
        <v>622</v>
      </c>
      <c r="G695" s="16">
        <f t="shared" si="75"/>
        <v>311</v>
      </c>
      <c r="H695" s="16">
        <f t="shared" si="76"/>
        <v>51.833333333333336</v>
      </c>
      <c r="I695" s="16">
        <v>38.333333333333336</v>
      </c>
      <c r="J695" s="9">
        <v>0</v>
      </c>
      <c r="K695" s="16" t="s">
        <v>12</v>
      </c>
      <c r="L695" s="17">
        <f t="shared" si="77"/>
        <v>90.166666666666671</v>
      </c>
      <c r="M695" s="3" t="e">
        <f>VLOOKUP(D695,[1]Sheet0!$X$2:$X$732,1,FALSE)</f>
        <v>#N/A</v>
      </c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5.75" customHeight="1" x14ac:dyDescent="0.25">
      <c r="A696" s="12">
        <f t="shared" si="74"/>
        <v>695</v>
      </c>
      <c r="B696" s="13" t="s">
        <v>573</v>
      </c>
      <c r="C696" s="13" t="s">
        <v>56</v>
      </c>
      <c r="D696" s="12" t="s">
        <v>901</v>
      </c>
      <c r="E696" s="12" t="s">
        <v>51</v>
      </c>
      <c r="F696" s="12">
        <v>622</v>
      </c>
      <c r="G696" s="16">
        <f t="shared" si="75"/>
        <v>311</v>
      </c>
      <c r="H696" s="16">
        <f t="shared" si="76"/>
        <v>51.833333333333336</v>
      </c>
      <c r="I696" s="16">
        <v>38.333333333333336</v>
      </c>
      <c r="J696" s="9">
        <v>0</v>
      </c>
      <c r="K696" s="16" t="s">
        <v>12</v>
      </c>
      <c r="L696" s="17">
        <f t="shared" si="77"/>
        <v>90.166666666666671</v>
      </c>
      <c r="M696" s="3" t="e">
        <f>VLOOKUP(D696,[1]Sheet0!$X$2:$X$732,1,FALSE)</f>
        <v>#N/A</v>
      </c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5.75" customHeight="1" x14ac:dyDescent="0.25">
      <c r="A697" s="12">
        <f t="shared" si="74"/>
        <v>696</v>
      </c>
      <c r="B697" s="13" t="s">
        <v>573</v>
      </c>
      <c r="C697" s="13" t="s">
        <v>56</v>
      </c>
      <c r="D697" s="12" t="s">
        <v>902</v>
      </c>
      <c r="E697" s="12" t="s">
        <v>51</v>
      </c>
      <c r="F697" s="12">
        <v>622</v>
      </c>
      <c r="G697" s="16">
        <f t="shared" si="75"/>
        <v>311</v>
      </c>
      <c r="H697" s="16">
        <f t="shared" si="76"/>
        <v>51.833333333333336</v>
      </c>
      <c r="I697" s="16">
        <v>38.333333333333336</v>
      </c>
      <c r="J697" s="9">
        <v>0</v>
      </c>
      <c r="K697" s="16" t="s">
        <v>12</v>
      </c>
      <c r="L697" s="17">
        <f t="shared" si="77"/>
        <v>90.166666666666671</v>
      </c>
      <c r="M697" s="3" t="e">
        <f>VLOOKUP(D697,[1]Sheet0!$X$2:$X$732,1,FALSE)</f>
        <v>#N/A</v>
      </c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5.75" customHeight="1" x14ac:dyDescent="0.25">
      <c r="A698" s="12">
        <f t="shared" si="74"/>
        <v>697</v>
      </c>
      <c r="B698" s="13" t="s">
        <v>573</v>
      </c>
      <c r="C698" s="13" t="s">
        <v>56</v>
      </c>
      <c r="D698" s="12" t="s">
        <v>903</v>
      </c>
      <c r="E698" s="12" t="s">
        <v>51</v>
      </c>
      <c r="F698" s="12">
        <v>622</v>
      </c>
      <c r="G698" s="16">
        <f t="shared" si="75"/>
        <v>311</v>
      </c>
      <c r="H698" s="16">
        <f t="shared" si="76"/>
        <v>51.833333333333336</v>
      </c>
      <c r="I698" s="16">
        <v>38.333333333333336</v>
      </c>
      <c r="J698" s="9">
        <v>0</v>
      </c>
      <c r="K698" s="16" t="s">
        <v>12</v>
      </c>
      <c r="L698" s="17">
        <f t="shared" si="77"/>
        <v>90.166666666666671</v>
      </c>
      <c r="M698" s="3" t="e">
        <f>VLOOKUP(D698,[1]Sheet0!$X$2:$X$732,1,FALSE)</f>
        <v>#N/A</v>
      </c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5.75" customHeight="1" x14ac:dyDescent="0.25">
      <c r="A699" s="12">
        <f t="shared" si="74"/>
        <v>698</v>
      </c>
      <c r="B699" s="13" t="s">
        <v>573</v>
      </c>
      <c r="C699" s="13" t="s">
        <v>56</v>
      </c>
      <c r="D699" s="12" t="s">
        <v>904</v>
      </c>
      <c r="E699" s="12" t="s">
        <v>51</v>
      </c>
      <c r="F699" s="12">
        <v>622</v>
      </c>
      <c r="G699" s="16">
        <f t="shared" si="75"/>
        <v>311</v>
      </c>
      <c r="H699" s="16">
        <f t="shared" si="76"/>
        <v>51.833333333333336</v>
      </c>
      <c r="I699" s="16">
        <v>38.333333333333336</v>
      </c>
      <c r="J699" s="9">
        <v>0</v>
      </c>
      <c r="K699" s="16" t="s">
        <v>12</v>
      </c>
      <c r="L699" s="17">
        <f t="shared" si="77"/>
        <v>90.166666666666671</v>
      </c>
      <c r="M699" s="3" t="e">
        <f>VLOOKUP(D699,[1]Sheet0!$X$2:$X$732,1,FALSE)</f>
        <v>#N/A</v>
      </c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5.75" customHeight="1" x14ac:dyDescent="0.25">
      <c r="A700" s="12">
        <f t="shared" si="74"/>
        <v>699</v>
      </c>
      <c r="B700" s="13" t="s">
        <v>573</v>
      </c>
      <c r="C700" s="13" t="s">
        <v>56</v>
      </c>
      <c r="D700" s="12" t="s">
        <v>905</v>
      </c>
      <c r="E700" s="12" t="s">
        <v>51</v>
      </c>
      <c r="F700" s="12">
        <v>622</v>
      </c>
      <c r="G700" s="16">
        <f t="shared" si="75"/>
        <v>311</v>
      </c>
      <c r="H700" s="16">
        <f t="shared" si="76"/>
        <v>51.833333333333336</v>
      </c>
      <c r="I700" s="16">
        <v>38.333333333333336</v>
      </c>
      <c r="J700" s="9">
        <v>0</v>
      </c>
      <c r="K700" s="16" t="s">
        <v>12</v>
      </c>
      <c r="L700" s="17">
        <f t="shared" si="77"/>
        <v>90.166666666666671</v>
      </c>
      <c r="M700" s="3" t="e">
        <f>VLOOKUP(D700,[1]Sheet0!$X$2:$X$732,1,FALSE)</f>
        <v>#N/A</v>
      </c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5.75" customHeight="1" x14ac:dyDescent="0.25">
      <c r="A701" s="12">
        <f t="shared" si="74"/>
        <v>700</v>
      </c>
      <c r="B701" s="13" t="s">
        <v>573</v>
      </c>
      <c r="C701" s="13" t="s">
        <v>56</v>
      </c>
      <c r="D701" s="12" t="s">
        <v>906</v>
      </c>
      <c r="E701" s="12" t="s">
        <v>51</v>
      </c>
      <c r="F701" s="12">
        <v>622</v>
      </c>
      <c r="G701" s="16">
        <f t="shared" si="75"/>
        <v>311</v>
      </c>
      <c r="H701" s="16">
        <f t="shared" si="76"/>
        <v>51.833333333333336</v>
      </c>
      <c r="I701" s="16">
        <v>38.333333333333336</v>
      </c>
      <c r="J701" s="9">
        <v>0</v>
      </c>
      <c r="K701" s="16" t="s">
        <v>12</v>
      </c>
      <c r="L701" s="17">
        <f t="shared" si="77"/>
        <v>90.166666666666671</v>
      </c>
      <c r="M701" s="3" t="e">
        <f>VLOOKUP(D701,[1]Sheet0!$X$2:$X$732,1,FALSE)</f>
        <v>#N/A</v>
      </c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5.75" customHeight="1" x14ac:dyDescent="0.25">
      <c r="A702" s="12">
        <f t="shared" si="74"/>
        <v>701</v>
      </c>
      <c r="B702" s="13" t="s">
        <v>573</v>
      </c>
      <c r="C702" s="13" t="s">
        <v>56</v>
      </c>
      <c r="D702" s="12" t="s">
        <v>907</v>
      </c>
      <c r="E702" s="12" t="s">
        <v>51</v>
      </c>
      <c r="F702" s="12">
        <v>622</v>
      </c>
      <c r="G702" s="16">
        <f t="shared" si="75"/>
        <v>311</v>
      </c>
      <c r="H702" s="16">
        <f t="shared" si="76"/>
        <v>51.833333333333336</v>
      </c>
      <c r="I702" s="16">
        <v>38.333333333333336</v>
      </c>
      <c r="J702" s="9">
        <v>0</v>
      </c>
      <c r="K702" s="16" t="s">
        <v>12</v>
      </c>
      <c r="L702" s="17">
        <f t="shared" si="77"/>
        <v>90.166666666666671</v>
      </c>
      <c r="M702" s="3" t="e">
        <f>VLOOKUP(D702,[1]Sheet0!$X$2:$X$732,1,FALSE)</f>
        <v>#N/A</v>
      </c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5.75" customHeight="1" x14ac:dyDescent="0.25">
      <c r="A703" s="12">
        <f t="shared" si="74"/>
        <v>702</v>
      </c>
      <c r="B703" s="13" t="s">
        <v>573</v>
      </c>
      <c r="C703" s="13" t="s">
        <v>56</v>
      </c>
      <c r="D703" s="12" t="s">
        <v>908</v>
      </c>
      <c r="E703" s="12" t="s">
        <v>51</v>
      </c>
      <c r="F703" s="12">
        <v>622</v>
      </c>
      <c r="G703" s="16">
        <f t="shared" si="75"/>
        <v>311</v>
      </c>
      <c r="H703" s="16">
        <f t="shared" si="76"/>
        <v>51.833333333333336</v>
      </c>
      <c r="I703" s="16">
        <v>38.333333333333336</v>
      </c>
      <c r="J703" s="9">
        <v>0</v>
      </c>
      <c r="K703" s="16" t="s">
        <v>12</v>
      </c>
      <c r="L703" s="17">
        <f t="shared" si="77"/>
        <v>90.166666666666671</v>
      </c>
      <c r="M703" s="3" t="e">
        <f>VLOOKUP(D703,[1]Sheet0!$X$2:$X$732,1,FALSE)</f>
        <v>#N/A</v>
      </c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5.75" customHeight="1" x14ac:dyDescent="0.25">
      <c r="A704" s="12">
        <f t="shared" si="74"/>
        <v>703</v>
      </c>
      <c r="B704" s="13" t="s">
        <v>573</v>
      </c>
      <c r="C704" s="13" t="s">
        <v>56</v>
      </c>
      <c r="D704" s="12" t="s">
        <v>909</v>
      </c>
      <c r="E704" s="12" t="s">
        <v>51</v>
      </c>
      <c r="F704" s="12">
        <v>622</v>
      </c>
      <c r="G704" s="16">
        <f t="shared" si="75"/>
        <v>311</v>
      </c>
      <c r="H704" s="16">
        <f t="shared" si="76"/>
        <v>51.833333333333336</v>
      </c>
      <c r="I704" s="16">
        <v>38.333333333333336</v>
      </c>
      <c r="J704" s="9">
        <v>0</v>
      </c>
      <c r="K704" s="16" t="s">
        <v>12</v>
      </c>
      <c r="L704" s="17">
        <f t="shared" si="77"/>
        <v>90.166666666666671</v>
      </c>
      <c r="M704" s="3" t="e">
        <f>VLOOKUP(D704,[1]Sheet0!$X$2:$X$732,1,FALSE)</f>
        <v>#N/A</v>
      </c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5.75" customHeight="1" x14ac:dyDescent="0.25">
      <c r="A705" s="12">
        <f t="shared" si="74"/>
        <v>704</v>
      </c>
      <c r="B705" s="13" t="s">
        <v>573</v>
      </c>
      <c r="C705" s="13" t="s">
        <v>56</v>
      </c>
      <c r="D705" s="12" t="s">
        <v>910</v>
      </c>
      <c r="E705" s="12" t="s">
        <v>51</v>
      </c>
      <c r="F705" s="12">
        <v>622</v>
      </c>
      <c r="G705" s="16">
        <f t="shared" si="75"/>
        <v>311</v>
      </c>
      <c r="H705" s="16">
        <f t="shared" si="76"/>
        <v>51.833333333333336</v>
      </c>
      <c r="I705" s="16">
        <v>38.333333333333336</v>
      </c>
      <c r="J705" s="9">
        <v>0</v>
      </c>
      <c r="K705" s="16" t="s">
        <v>12</v>
      </c>
      <c r="L705" s="17">
        <f t="shared" si="77"/>
        <v>90.166666666666671</v>
      </c>
      <c r="M705" s="3" t="e">
        <f>VLOOKUP(D705,[1]Sheet0!$X$2:$X$732,1,FALSE)</f>
        <v>#N/A</v>
      </c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5.75" customHeight="1" x14ac:dyDescent="0.25">
      <c r="A706" s="12">
        <f t="shared" si="74"/>
        <v>705</v>
      </c>
      <c r="B706" s="13" t="s">
        <v>573</v>
      </c>
      <c r="C706" s="13" t="s">
        <v>56</v>
      </c>
      <c r="D706" s="12" t="s">
        <v>911</v>
      </c>
      <c r="E706" s="12" t="s">
        <v>51</v>
      </c>
      <c r="F706" s="12">
        <v>622</v>
      </c>
      <c r="G706" s="16">
        <f t="shared" si="75"/>
        <v>311</v>
      </c>
      <c r="H706" s="16">
        <f t="shared" si="76"/>
        <v>51.833333333333336</v>
      </c>
      <c r="I706" s="16">
        <v>38.333333333333336</v>
      </c>
      <c r="J706" s="9">
        <v>0</v>
      </c>
      <c r="K706" s="16" t="s">
        <v>12</v>
      </c>
      <c r="L706" s="17">
        <f t="shared" si="77"/>
        <v>90.166666666666671</v>
      </c>
      <c r="M706" s="3" t="e">
        <f>VLOOKUP(D706,[1]Sheet0!$X$2:$X$732,1,FALSE)</f>
        <v>#N/A</v>
      </c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5.75" customHeight="1" x14ac:dyDescent="0.25">
      <c r="A707" s="12">
        <f t="shared" si="74"/>
        <v>706</v>
      </c>
      <c r="B707" s="13" t="s">
        <v>573</v>
      </c>
      <c r="C707" s="13" t="s">
        <v>56</v>
      </c>
      <c r="D707" s="12" t="s">
        <v>912</v>
      </c>
      <c r="E707" s="12" t="s">
        <v>51</v>
      </c>
      <c r="F707" s="12">
        <v>622</v>
      </c>
      <c r="G707" s="16">
        <f t="shared" si="75"/>
        <v>311</v>
      </c>
      <c r="H707" s="16">
        <f t="shared" si="76"/>
        <v>51.833333333333336</v>
      </c>
      <c r="I707" s="16">
        <v>38.333333333333336</v>
      </c>
      <c r="J707" s="9">
        <v>0</v>
      </c>
      <c r="K707" s="16" t="s">
        <v>12</v>
      </c>
      <c r="L707" s="17">
        <f t="shared" si="77"/>
        <v>90.166666666666671</v>
      </c>
      <c r="M707" s="3" t="e">
        <f>VLOOKUP(D707,[1]Sheet0!$X$2:$X$732,1,FALSE)</f>
        <v>#N/A</v>
      </c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5.75" customHeight="1" x14ac:dyDescent="0.25">
      <c r="A708" s="12">
        <f t="shared" ref="A708:A732" si="78">+A707+1</f>
        <v>707</v>
      </c>
      <c r="B708" s="13" t="s">
        <v>573</v>
      </c>
      <c r="C708" s="13" t="s">
        <v>56</v>
      </c>
      <c r="D708" s="12" t="s">
        <v>913</v>
      </c>
      <c r="E708" s="12" t="s">
        <v>51</v>
      </c>
      <c r="F708" s="12">
        <v>622</v>
      </c>
      <c r="G708" s="16">
        <f t="shared" si="75"/>
        <v>311</v>
      </c>
      <c r="H708" s="16">
        <f t="shared" si="76"/>
        <v>51.833333333333336</v>
      </c>
      <c r="I708" s="16">
        <v>38.333333333333336</v>
      </c>
      <c r="J708" s="9">
        <v>0</v>
      </c>
      <c r="K708" s="16" t="s">
        <v>12</v>
      </c>
      <c r="L708" s="17">
        <f t="shared" si="77"/>
        <v>90.166666666666671</v>
      </c>
      <c r="M708" s="3" t="e">
        <f>VLOOKUP(D708,[1]Sheet0!$X$2:$X$732,1,FALSE)</f>
        <v>#N/A</v>
      </c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5.75" customHeight="1" x14ac:dyDescent="0.25">
      <c r="A709" s="12">
        <f t="shared" si="78"/>
        <v>708</v>
      </c>
      <c r="B709" s="13" t="s">
        <v>573</v>
      </c>
      <c r="C709" s="13" t="s">
        <v>56</v>
      </c>
      <c r="D709" s="12" t="s">
        <v>914</v>
      </c>
      <c r="E709" s="12" t="s">
        <v>51</v>
      </c>
      <c r="F709" s="12">
        <v>622</v>
      </c>
      <c r="G709" s="16">
        <f t="shared" si="75"/>
        <v>311</v>
      </c>
      <c r="H709" s="16">
        <f t="shared" si="76"/>
        <v>51.833333333333336</v>
      </c>
      <c r="I709" s="16">
        <v>38.333333333333336</v>
      </c>
      <c r="J709" s="9">
        <v>0</v>
      </c>
      <c r="K709" s="16" t="s">
        <v>12</v>
      </c>
      <c r="L709" s="17">
        <f t="shared" si="77"/>
        <v>90.166666666666671</v>
      </c>
      <c r="M709" s="3" t="e">
        <f>VLOOKUP(D709,[1]Sheet0!$X$2:$X$732,1,FALSE)</f>
        <v>#N/A</v>
      </c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5.75" customHeight="1" x14ac:dyDescent="0.25">
      <c r="A710" s="12">
        <f t="shared" si="78"/>
        <v>709</v>
      </c>
      <c r="B710" s="13" t="s">
        <v>573</v>
      </c>
      <c r="C710" s="13" t="s">
        <v>56</v>
      </c>
      <c r="D710" s="12" t="s">
        <v>915</v>
      </c>
      <c r="E710" s="12" t="s">
        <v>51</v>
      </c>
      <c r="F710" s="12">
        <v>622</v>
      </c>
      <c r="G710" s="16">
        <f t="shared" si="75"/>
        <v>311</v>
      </c>
      <c r="H710" s="16">
        <f t="shared" si="76"/>
        <v>51.833333333333336</v>
      </c>
      <c r="I710" s="16">
        <v>38.333333333333336</v>
      </c>
      <c r="J710" s="9">
        <v>0</v>
      </c>
      <c r="K710" s="16" t="s">
        <v>12</v>
      </c>
      <c r="L710" s="17">
        <f t="shared" si="77"/>
        <v>90.166666666666671</v>
      </c>
      <c r="M710" s="3" t="e">
        <f>VLOOKUP(D710,[1]Sheet0!$X$2:$X$732,1,FALSE)</f>
        <v>#N/A</v>
      </c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5.75" customHeight="1" x14ac:dyDescent="0.25">
      <c r="A711" s="12">
        <f t="shared" si="78"/>
        <v>710</v>
      </c>
      <c r="B711" s="13" t="s">
        <v>573</v>
      </c>
      <c r="C711" s="13" t="s">
        <v>56</v>
      </c>
      <c r="D711" s="12" t="s">
        <v>916</v>
      </c>
      <c r="E711" s="12" t="s">
        <v>51</v>
      </c>
      <c r="F711" s="12">
        <v>622</v>
      </c>
      <c r="G711" s="16">
        <f t="shared" si="75"/>
        <v>311</v>
      </c>
      <c r="H711" s="16">
        <f t="shared" si="76"/>
        <v>51.833333333333336</v>
      </c>
      <c r="I711" s="16">
        <v>38.333333333333336</v>
      </c>
      <c r="J711" s="9">
        <v>0</v>
      </c>
      <c r="K711" s="16" t="s">
        <v>12</v>
      </c>
      <c r="L711" s="17">
        <f t="shared" si="77"/>
        <v>90.166666666666671</v>
      </c>
      <c r="M711" s="3" t="e">
        <f>VLOOKUP(D711,[1]Sheet0!$X$2:$X$732,1,FALSE)</f>
        <v>#N/A</v>
      </c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5.75" customHeight="1" x14ac:dyDescent="0.25">
      <c r="A712" s="12">
        <f t="shared" si="78"/>
        <v>711</v>
      </c>
      <c r="B712" s="13" t="s">
        <v>573</v>
      </c>
      <c r="C712" s="13" t="s">
        <v>56</v>
      </c>
      <c r="D712" s="12" t="s">
        <v>917</v>
      </c>
      <c r="E712" s="12" t="s">
        <v>51</v>
      </c>
      <c r="F712" s="12">
        <v>622</v>
      </c>
      <c r="G712" s="16">
        <f t="shared" si="75"/>
        <v>311</v>
      </c>
      <c r="H712" s="16">
        <f t="shared" si="76"/>
        <v>51.833333333333336</v>
      </c>
      <c r="I712" s="16">
        <v>38.333333333333336</v>
      </c>
      <c r="J712" s="9">
        <v>0</v>
      </c>
      <c r="K712" s="16" t="s">
        <v>12</v>
      </c>
      <c r="L712" s="17">
        <f t="shared" si="77"/>
        <v>90.166666666666671</v>
      </c>
      <c r="M712" s="3" t="e">
        <f>VLOOKUP(D712,[1]Sheet0!$X$2:$X$732,1,FALSE)</f>
        <v>#N/A</v>
      </c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5.75" customHeight="1" x14ac:dyDescent="0.25">
      <c r="A713" s="12">
        <f t="shared" si="78"/>
        <v>712</v>
      </c>
      <c r="B713" s="13" t="s">
        <v>573</v>
      </c>
      <c r="C713" s="13" t="s">
        <v>56</v>
      </c>
      <c r="D713" s="12" t="s">
        <v>918</v>
      </c>
      <c r="E713" s="12" t="s">
        <v>51</v>
      </c>
      <c r="F713" s="12">
        <v>622</v>
      </c>
      <c r="G713" s="16">
        <f t="shared" si="75"/>
        <v>311</v>
      </c>
      <c r="H713" s="16">
        <f t="shared" si="76"/>
        <v>51.833333333333336</v>
      </c>
      <c r="I713" s="16">
        <v>38.333333333333336</v>
      </c>
      <c r="J713" s="9">
        <v>0</v>
      </c>
      <c r="K713" s="16" t="s">
        <v>12</v>
      </c>
      <c r="L713" s="17">
        <f t="shared" si="77"/>
        <v>90.166666666666671</v>
      </c>
      <c r="M713" s="3" t="e">
        <f>VLOOKUP(D713,[1]Sheet0!$X$2:$X$732,1,FALSE)</f>
        <v>#N/A</v>
      </c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5.75" customHeight="1" x14ac:dyDescent="0.25">
      <c r="A714" s="12">
        <f t="shared" si="78"/>
        <v>713</v>
      </c>
      <c r="B714" s="13" t="s">
        <v>573</v>
      </c>
      <c r="C714" s="13" t="s">
        <v>56</v>
      </c>
      <c r="D714" s="12" t="s">
        <v>919</v>
      </c>
      <c r="E714" s="12" t="s">
        <v>51</v>
      </c>
      <c r="F714" s="12">
        <v>622</v>
      </c>
      <c r="G714" s="16">
        <f t="shared" si="75"/>
        <v>311</v>
      </c>
      <c r="H714" s="16">
        <f t="shared" si="76"/>
        <v>51.833333333333336</v>
      </c>
      <c r="I714" s="16">
        <v>38.333333333333336</v>
      </c>
      <c r="J714" s="9">
        <v>0</v>
      </c>
      <c r="K714" s="16" t="s">
        <v>12</v>
      </c>
      <c r="L714" s="17">
        <f t="shared" si="77"/>
        <v>90.166666666666671</v>
      </c>
      <c r="M714" s="3" t="e">
        <f>VLOOKUP(D714,[1]Sheet0!$X$2:$X$732,1,FALSE)</f>
        <v>#N/A</v>
      </c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5.75" customHeight="1" x14ac:dyDescent="0.25">
      <c r="A715" s="12">
        <f t="shared" si="78"/>
        <v>714</v>
      </c>
      <c r="B715" s="13" t="s">
        <v>573</v>
      </c>
      <c r="C715" s="13" t="s">
        <v>56</v>
      </c>
      <c r="D715" s="12" t="s">
        <v>920</v>
      </c>
      <c r="E715" s="12" t="s">
        <v>51</v>
      </c>
      <c r="F715" s="12">
        <v>622</v>
      </c>
      <c r="G715" s="16">
        <f t="shared" si="75"/>
        <v>311</v>
      </c>
      <c r="H715" s="16">
        <f t="shared" si="76"/>
        <v>51.833333333333336</v>
      </c>
      <c r="I715" s="16">
        <v>38.333333333333336</v>
      </c>
      <c r="J715" s="9">
        <v>0</v>
      </c>
      <c r="K715" s="16" t="s">
        <v>12</v>
      </c>
      <c r="L715" s="17">
        <f t="shared" si="77"/>
        <v>90.166666666666671</v>
      </c>
      <c r="M715" s="3" t="e">
        <f>VLOOKUP(D715,[1]Sheet0!$X$2:$X$732,1,FALSE)</f>
        <v>#N/A</v>
      </c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5.75" customHeight="1" x14ac:dyDescent="0.25">
      <c r="A716" s="12">
        <f t="shared" si="78"/>
        <v>715</v>
      </c>
      <c r="B716" s="13" t="s">
        <v>573</v>
      </c>
      <c r="C716" s="13" t="s">
        <v>56</v>
      </c>
      <c r="D716" s="12" t="s">
        <v>921</v>
      </c>
      <c r="E716" s="12" t="s">
        <v>51</v>
      </c>
      <c r="F716" s="12">
        <v>622</v>
      </c>
      <c r="G716" s="16">
        <f t="shared" si="75"/>
        <v>311</v>
      </c>
      <c r="H716" s="16">
        <f t="shared" si="76"/>
        <v>51.833333333333336</v>
      </c>
      <c r="I716" s="16">
        <v>38.333333333333336</v>
      </c>
      <c r="J716" s="9">
        <v>0</v>
      </c>
      <c r="K716" s="16" t="s">
        <v>12</v>
      </c>
      <c r="L716" s="17">
        <f t="shared" si="77"/>
        <v>90.166666666666671</v>
      </c>
      <c r="M716" s="3" t="e">
        <f>VLOOKUP(D716,[1]Sheet0!$X$2:$X$732,1,FALSE)</f>
        <v>#N/A</v>
      </c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5.75" customHeight="1" x14ac:dyDescent="0.25">
      <c r="A717" s="12">
        <f t="shared" si="78"/>
        <v>716</v>
      </c>
      <c r="B717" s="13" t="s">
        <v>573</v>
      </c>
      <c r="C717" s="13" t="s">
        <v>56</v>
      </c>
      <c r="D717" s="12" t="s">
        <v>922</v>
      </c>
      <c r="E717" s="12" t="s">
        <v>51</v>
      </c>
      <c r="F717" s="12">
        <v>622</v>
      </c>
      <c r="G717" s="16">
        <f t="shared" si="75"/>
        <v>311</v>
      </c>
      <c r="H717" s="16">
        <f t="shared" si="76"/>
        <v>51.833333333333336</v>
      </c>
      <c r="I717" s="16">
        <v>38.333333333333336</v>
      </c>
      <c r="J717" s="9">
        <v>0</v>
      </c>
      <c r="K717" s="16" t="s">
        <v>12</v>
      </c>
      <c r="L717" s="17">
        <f t="shared" si="77"/>
        <v>90.166666666666671</v>
      </c>
      <c r="M717" s="3" t="e">
        <f>VLOOKUP(D717,[1]Sheet0!$X$2:$X$732,1,FALSE)</f>
        <v>#N/A</v>
      </c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5.75" customHeight="1" x14ac:dyDescent="0.25">
      <c r="A718" s="12">
        <f t="shared" si="78"/>
        <v>717</v>
      </c>
      <c r="B718" s="13" t="s">
        <v>573</v>
      </c>
      <c r="C718" s="13" t="s">
        <v>56</v>
      </c>
      <c r="D718" s="12" t="s">
        <v>923</v>
      </c>
      <c r="E718" s="12" t="s">
        <v>51</v>
      </c>
      <c r="F718" s="12">
        <v>622</v>
      </c>
      <c r="G718" s="16">
        <f t="shared" si="75"/>
        <v>311</v>
      </c>
      <c r="H718" s="16">
        <f t="shared" si="76"/>
        <v>51.833333333333336</v>
      </c>
      <c r="I718" s="16">
        <v>38.333333333333336</v>
      </c>
      <c r="J718" s="9">
        <v>0</v>
      </c>
      <c r="K718" s="16" t="s">
        <v>12</v>
      </c>
      <c r="L718" s="17">
        <f t="shared" si="77"/>
        <v>90.166666666666671</v>
      </c>
      <c r="M718" s="3" t="e">
        <f>VLOOKUP(D718,[1]Sheet0!$X$2:$X$732,1,FALSE)</f>
        <v>#N/A</v>
      </c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5.75" customHeight="1" x14ac:dyDescent="0.25">
      <c r="A719" s="12">
        <f t="shared" si="78"/>
        <v>718</v>
      </c>
      <c r="B719" s="13" t="s">
        <v>573</v>
      </c>
      <c r="C719" s="13" t="s">
        <v>56</v>
      </c>
      <c r="D719" s="12" t="s">
        <v>924</v>
      </c>
      <c r="E719" s="12" t="s">
        <v>51</v>
      </c>
      <c r="F719" s="12">
        <v>622</v>
      </c>
      <c r="G719" s="16">
        <f t="shared" si="75"/>
        <v>311</v>
      </c>
      <c r="H719" s="16">
        <f t="shared" si="76"/>
        <v>51.833333333333336</v>
      </c>
      <c r="I719" s="16">
        <v>38.333333333333336</v>
      </c>
      <c r="J719" s="9">
        <v>0</v>
      </c>
      <c r="K719" s="16" t="s">
        <v>12</v>
      </c>
      <c r="L719" s="17">
        <f t="shared" si="77"/>
        <v>90.166666666666671</v>
      </c>
      <c r="M719" s="3" t="e">
        <f>VLOOKUP(D719,[1]Sheet0!$X$2:$X$732,1,FALSE)</f>
        <v>#N/A</v>
      </c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5.75" customHeight="1" x14ac:dyDescent="0.25">
      <c r="A720" s="12">
        <f t="shared" si="78"/>
        <v>719</v>
      </c>
      <c r="B720" s="13" t="s">
        <v>573</v>
      </c>
      <c r="C720" s="13" t="s">
        <v>56</v>
      </c>
      <c r="D720" s="12" t="s">
        <v>925</v>
      </c>
      <c r="E720" s="12" t="s">
        <v>51</v>
      </c>
      <c r="F720" s="12">
        <v>622</v>
      </c>
      <c r="G720" s="16">
        <f t="shared" si="75"/>
        <v>311</v>
      </c>
      <c r="H720" s="16">
        <f t="shared" si="76"/>
        <v>51.833333333333336</v>
      </c>
      <c r="I720" s="16">
        <v>38.333333333333336</v>
      </c>
      <c r="J720" s="9">
        <v>0</v>
      </c>
      <c r="K720" s="16" t="s">
        <v>12</v>
      </c>
      <c r="L720" s="17">
        <f t="shared" si="77"/>
        <v>90.166666666666671</v>
      </c>
      <c r="M720" s="3" t="e">
        <f>VLOOKUP(D720,[1]Sheet0!$X$2:$X$732,1,FALSE)</f>
        <v>#N/A</v>
      </c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5.75" customHeight="1" x14ac:dyDescent="0.25">
      <c r="A721" s="12">
        <f t="shared" si="78"/>
        <v>720</v>
      </c>
      <c r="B721" s="13" t="s">
        <v>573</v>
      </c>
      <c r="C721" s="13" t="s">
        <v>56</v>
      </c>
      <c r="D721" s="12" t="s">
        <v>926</v>
      </c>
      <c r="E721" s="12" t="s">
        <v>51</v>
      </c>
      <c r="F721" s="12">
        <v>622</v>
      </c>
      <c r="G721" s="16">
        <f t="shared" ref="G721:G724" si="79">+F721/30*13</f>
        <v>269.53333333333336</v>
      </c>
      <c r="H721" s="16">
        <f t="shared" si="76"/>
        <v>51.833333333333336</v>
      </c>
      <c r="I721" s="16">
        <v>38.333333333333336</v>
      </c>
      <c r="J721" s="9">
        <v>0</v>
      </c>
      <c r="K721" s="16" t="s">
        <v>12</v>
      </c>
      <c r="L721" s="17">
        <f t="shared" si="77"/>
        <v>90.166666666666671</v>
      </c>
      <c r="M721" s="3" t="e">
        <f>VLOOKUP(D721,[1]Sheet0!$X$2:$X$732,1,FALSE)</f>
        <v>#N/A</v>
      </c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5.75" customHeight="1" x14ac:dyDescent="0.25">
      <c r="A722" s="12">
        <f t="shared" si="78"/>
        <v>721</v>
      </c>
      <c r="B722" s="13" t="s">
        <v>573</v>
      </c>
      <c r="C722" s="13" t="s">
        <v>56</v>
      </c>
      <c r="D722" s="12" t="s">
        <v>927</v>
      </c>
      <c r="E722" s="12" t="s">
        <v>51</v>
      </c>
      <c r="F722" s="12">
        <v>622</v>
      </c>
      <c r="G722" s="16">
        <f t="shared" si="79"/>
        <v>269.53333333333336</v>
      </c>
      <c r="H722" s="16">
        <f t="shared" si="76"/>
        <v>51.833333333333336</v>
      </c>
      <c r="I722" s="16">
        <v>38.333333333333336</v>
      </c>
      <c r="J722" s="9">
        <v>0</v>
      </c>
      <c r="K722" s="16" t="s">
        <v>12</v>
      </c>
      <c r="L722" s="17">
        <f t="shared" si="77"/>
        <v>90.166666666666671</v>
      </c>
      <c r="M722" s="3" t="e">
        <f>VLOOKUP(D722,[1]Sheet0!$X$2:$X$732,1,FALSE)</f>
        <v>#N/A</v>
      </c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5.75" customHeight="1" x14ac:dyDescent="0.25">
      <c r="A723" s="12">
        <f t="shared" si="78"/>
        <v>722</v>
      </c>
      <c r="B723" s="13" t="s">
        <v>573</v>
      </c>
      <c r="C723" s="13" t="s">
        <v>56</v>
      </c>
      <c r="D723" s="12" t="s">
        <v>928</v>
      </c>
      <c r="E723" s="12" t="s">
        <v>51</v>
      </c>
      <c r="F723" s="12">
        <v>622</v>
      </c>
      <c r="G723" s="16">
        <f t="shared" si="79"/>
        <v>269.53333333333336</v>
      </c>
      <c r="H723" s="16">
        <f t="shared" si="76"/>
        <v>51.833333333333336</v>
      </c>
      <c r="I723" s="16">
        <v>38.333333333333336</v>
      </c>
      <c r="J723" s="9">
        <v>0</v>
      </c>
      <c r="K723" s="16" t="s">
        <v>12</v>
      </c>
      <c r="L723" s="17">
        <f t="shared" si="77"/>
        <v>90.166666666666671</v>
      </c>
      <c r="M723" s="3" t="e">
        <f>VLOOKUP(D723,[1]Sheet0!$X$2:$X$732,1,FALSE)</f>
        <v>#N/A</v>
      </c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5.75" customHeight="1" x14ac:dyDescent="0.25">
      <c r="A724" s="12">
        <f t="shared" si="78"/>
        <v>723</v>
      </c>
      <c r="B724" s="13" t="s">
        <v>573</v>
      </c>
      <c r="C724" s="13" t="s">
        <v>56</v>
      </c>
      <c r="D724" s="12" t="s">
        <v>929</v>
      </c>
      <c r="E724" s="12" t="s">
        <v>51</v>
      </c>
      <c r="F724" s="12">
        <v>622</v>
      </c>
      <c r="G724" s="16">
        <f t="shared" si="79"/>
        <v>269.53333333333336</v>
      </c>
      <c r="H724" s="16">
        <f t="shared" si="76"/>
        <v>51.833333333333336</v>
      </c>
      <c r="I724" s="16">
        <v>38.333333333333336</v>
      </c>
      <c r="J724" s="9">
        <v>0</v>
      </c>
      <c r="K724" s="16" t="s">
        <v>12</v>
      </c>
      <c r="L724" s="17">
        <f t="shared" si="77"/>
        <v>90.166666666666671</v>
      </c>
      <c r="M724" s="3" t="e">
        <f>VLOOKUP(D724,[1]Sheet0!$X$2:$X$732,1,FALSE)</f>
        <v>#N/A</v>
      </c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5.75" customHeight="1" x14ac:dyDescent="0.25">
      <c r="A725" s="12">
        <f t="shared" si="78"/>
        <v>724</v>
      </c>
      <c r="B725" s="13" t="s">
        <v>572</v>
      </c>
      <c r="C725" s="13" t="s">
        <v>56</v>
      </c>
      <c r="D725" s="12" t="s">
        <v>930</v>
      </c>
      <c r="E725" s="12" t="s">
        <v>45</v>
      </c>
      <c r="F725" s="12">
        <v>817</v>
      </c>
      <c r="G725" s="16">
        <f t="shared" ref="G725:G727" si="80">+F725/12*16</f>
        <v>1089.3333333333333</v>
      </c>
      <c r="H725" s="16">
        <f t="shared" si="76"/>
        <v>68.083333333333329</v>
      </c>
      <c r="I725" s="16">
        <v>38.333333333333336</v>
      </c>
      <c r="J725" s="9">
        <v>0</v>
      </c>
      <c r="K725" s="16" t="s">
        <v>12</v>
      </c>
      <c r="L725" s="17">
        <f t="shared" si="77"/>
        <v>106.41666666666666</v>
      </c>
      <c r="M725" s="3" t="e">
        <f>VLOOKUP(D725,[1]Sheet0!$X$2:$X$732,1,FALSE)</f>
        <v>#N/A</v>
      </c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5.75" customHeight="1" x14ac:dyDescent="0.25">
      <c r="A726" s="12">
        <f t="shared" si="78"/>
        <v>725</v>
      </c>
      <c r="B726" s="13" t="s">
        <v>952</v>
      </c>
      <c r="C726" s="13" t="s">
        <v>56</v>
      </c>
      <c r="D726" s="12" t="s">
        <v>931</v>
      </c>
      <c r="E726" s="12" t="s">
        <v>49</v>
      </c>
      <c r="F726" s="12">
        <v>986</v>
      </c>
      <c r="G726" s="16">
        <f t="shared" si="80"/>
        <v>1314.6666666666667</v>
      </c>
      <c r="H726" s="16">
        <f t="shared" si="76"/>
        <v>82.166666666666671</v>
      </c>
      <c r="I726" s="16">
        <v>38.333333333333336</v>
      </c>
      <c r="J726" s="9">
        <v>0</v>
      </c>
      <c r="K726" s="16" t="s">
        <v>12</v>
      </c>
      <c r="L726" s="17">
        <f t="shared" si="77"/>
        <v>120.5</v>
      </c>
      <c r="M726" s="3" t="e">
        <f>VLOOKUP(D726,[1]Sheet0!$X$2:$X$732,1,FALSE)</f>
        <v>#N/A</v>
      </c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5.75" customHeight="1" x14ac:dyDescent="0.25">
      <c r="A727" s="12">
        <f t="shared" si="78"/>
        <v>726</v>
      </c>
      <c r="B727" s="13" t="s">
        <v>184</v>
      </c>
      <c r="C727" s="13" t="s">
        <v>56</v>
      </c>
      <c r="D727" s="12" t="s">
        <v>932</v>
      </c>
      <c r="E727" s="12" t="s">
        <v>52</v>
      </c>
      <c r="F727" s="12">
        <v>1212</v>
      </c>
      <c r="G727" s="16">
        <f t="shared" si="80"/>
        <v>1616</v>
      </c>
      <c r="H727" s="16">
        <f t="shared" si="76"/>
        <v>101</v>
      </c>
      <c r="I727" s="16">
        <v>38.333333333333336</v>
      </c>
      <c r="J727" s="9">
        <v>0</v>
      </c>
      <c r="K727" s="16" t="s">
        <v>12</v>
      </c>
      <c r="L727" s="17">
        <f t="shared" si="77"/>
        <v>139.33333333333334</v>
      </c>
      <c r="M727" s="3" t="e">
        <f>VLOOKUP(D727,[1]Sheet0!$X$2:$X$732,1,FALSE)</f>
        <v>#N/A</v>
      </c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5.75" customHeight="1" x14ac:dyDescent="0.25">
      <c r="A728" s="12">
        <f t="shared" si="78"/>
        <v>727</v>
      </c>
      <c r="B728" s="13" t="s">
        <v>108</v>
      </c>
      <c r="C728" s="13" t="s">
        <v>56</v>
      </c>
      <c r="D728" s="12" t="s">
        <v>933</v>
      </c>
      <c r="E728" s="12" t="s">
        <v>49</v>
      </c>
      <c r="F728" s="12">
        <v>986</v>
      </c>
      <c r="G728" s="16">
        <f>+F728/30*18</f>
        <v>591.6</v>
      </c>
      <c r="H728" s="16">
        <f t="shared" si="76"/>
        <v>82.166666666666671</v>
      </c>
      <c r="I728" s="16">
        <v>38.333333333333336</v>
      </c>
      <c r="J728" s="9">
        <v>0</v>
      </c>
      <c r="K728" s="16" t="s">
        <v>12</v>
      </c>
      <c r="L728" s="17">
        <f t="shared" si="77"/>
        <v>120.5</v>
      </c>
      <c r="M728" s="3" t="e">
        <f>VLOOKUP(D728,[1]Sheet0!$X$2:$X$732,1,FALSE)</f>
        <v>#N/A</v>
      </c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5.75" customHeight="1" x14ac:dyDescent="0.25">
      <c r="A729" s="12">
        <f t="shared" si="78"/>
        <v>728</v>
      </c>
      <c r="B729" s="13" t="s">
        <v>103</v>
      </c>
      <c r="C729" s="13" t="s">
        <v>56</v>
      </c>
      <c r="D729" s="12" t="s">
        <v>934</v>
      </c>
      <c r="E729" s="12" t="s">
        <v>48</v>
      </c>
      <c r="F729" s="12">
        <v>733</v>
      </c>
      <c r="G729" s="16">
        <f>+F729*10</f>
        <v>7330</v>
      </c>
      <c r="H729" s="16">
        <f t="shared" si="76"/>
        <v>61.083333333333336</v>
      </c>
      <c r="I729" s="16">
        <v>38.333333333333336</v>
      </c>
      <c r="J729" s="9">
        <v>0</v>
      </c>
      <c r="K729" s="16" t="s">
        <v>12</v>
      </c>
      <c r="L729" s="17">
        <f t="shared" si="77"/>
        <v>99.416666666666671</v>
      </c>
      <c r="M729" s="3" t="e">
        <f>VLOOKUP(D729,[1]Sheet0!$X$2:$X$732,1,FALSE)</f>
        <v>#N/A</v>
      </c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5.75" customHeight="1" x14ac:dyDescent="0.25">
      <c r="A730" s="12">
        <f t="shared" si="78"/>
        <v>729</v>
      </c>
      <c r="B730" s="13" t="s">
        <v>109</v>
      </c>
      <c r="C730" s="13" t="s">
        <v>56</v>
      </c>
      <c r="D730" s="12" t="s">
        <v>935</v>
      </c>
      <c r="E730" s="12" t="s">
        <v>52</v>
      </c>
      <c r="F730" s="12">
        <v>1212</v>
      </c>
      <c r="G730" s="16">
        <f t="shared" ref="G730:G732" si="81">+F730*10</f>
        <v>12120</v>
      </c>
      <c r="H730" s="16">
        <f t="shared" si="76"/>
        <v>101</v>
      </c>
      <c r="I730" s="16">
        <v>38.333333333333336</v>
      </c>
      <c r="J730" s="9">
        <v>0</v>
      </c>
      <c r="K730" s="16" t="s">
        <v>12</v>
      </c>
      <c r="L730" s="17">
        <f t="shared" si="77"/>
        <v>139.33333333333334</v>
      </c>
      <c r="M730" s="3" t="e">
        <f>VLOOKUP(D730,[1]Sheet0!$X$2:$X$732,1,FALSE)</f>
        <v>#N/A</v>
      </c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5.75" customHeight="1" x14ac:dyDescent="0.25">
      <c r="A731" s="12">
        <f t="shared" si="78"/>
        <v>730</v>
      </c>
      <c r="B731" s="13" t="s">
        <v>152</v>
      </c>
      <c r="C731" s="13" t="s">
        <v>56</v>
      </c>
      <c r="D731" s="12" t="s">
        <v>936</v>
      </c>
      <c r="E731" s="12" t="s">
        <v>49</v>
      </c>
      <c r="F731" s="12">
        <v>986</v>
      </c>
      <c r="G731" s="16">
        <f t="shared" si="81"/>
        <v>9860</v>
      </c>
      <c r="H731" s="16">
        <f t="shared" si="76"/>
        <v>82.166666666666671</v>
      </c>
      <c r="I731" s="16">
        <v>38.333333333333336</v>
      </c>
      <c r="J731" s="9">
        <v>0</v>
      </c>
      <c r="K731" s="16" t="s">
        <v>12</v>
      </c>
      <c r="L731" s="17">
        <f t="shared" si="77"/>
        <v>120.5</v>
      </c>
      <c r="M731" s="3" t="e">
        <f>VLOOKUP(D731,[1]Sheet0!$X$2:$X$732,1,FALSE)</f>
        <v>#N/A</v>
      </c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5.75" customHeight="1" x14ac:dyDescent="0.25">
      <c r="A732" s="12">
        <f t="shared" si="78"/>
        <v>731</v>
      </c>
      <c r="B732" s="13" t="s">
        <v>163</v>
      </c>
      <c r="C732" s="13" t="s">
        <v>56</v>
      </c>
      <c r="D732" s="12" t="s">
        <v>937</v>
      </c>
      <c r="E732" s="12" t="s">
        <v>49</v>
      </c>
      <c r="F732" s="12">
        <v>986</v>
      </c>
      <c r="G732" s="16">
        <f t="shared" si="81"/>
        <v>9860</v>
      </c>
      <c r="H732" s="16">
        <f t="shared" si="76"/>
        <v>82.166666666666671</v>
      </c>
      <c r="I732" s="16">
        <v>38.333333333333336</v>
      </c>
      <c r="J732" s="9">
        <v>0</v>
      </c>
      <c r="K732" s="16" t="s">
        <v>12</v>
      </c>
      <c r="L732" s="17">
        <f t="shared" si="77"/>
        <v>120.5</v>
      </c>
      <c r="M732" s="3" t="e">
        <f>VLOOKUP(D732,[1]Sheet0!$X$2:$X$732,1,FALSE)</f>
        <v>#N/A</v>
      </c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5.75" customHeight="1" x14ac:dyDescent="0.25">
      <c r="A733" s="3"/>
      <c r="B733" s="1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5.75" customHeight="1" x14ac:dyDescent="0.25">
      <c r="A734" s="3"/>
      <c r="B734" s="1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5.75" customHeight="1" x14ac:dyDescent="0.25">
      <c r="A735" s="3"/>
      <c r="B735" s="1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5.75" customHeight="1" x14ac:dyDescent="0.25">
      <c r="A736" s="3"/>
      <c r="B736" s="1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5.75" customHeight="1" x14ac:dyDescent="0.25">
      <c r="A737" s="3"/>
      <c r="B737" s="1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5.75" customHeight="1" x14ac:dyDescent="0.25">
      <c r="A738" s="3"/>
      <c r="B738" s="1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5.75" customHeight="1" x14ac:dyDescent="0.25">
      <c r="A739" s="3"/>
      <c r="B739" s="1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5.75" customHeight="1" x14ac:dyDescent="0.25">
      <c r="A740" s="3"/>
      <c r="B740" s="1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5.75" customHeight="1" x14ac:dyDescent="0.25">
      <c r="A741" s="3"/>
      <c r="B741" s="1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5.75" customHeight="1" x14ac:dyDescent="0.25">
      <c r="A742" s="3"/>
      <c r="B742" s="1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5.75" customHeight="1" x14ac:dyDescent="0.25">
      <c r="A743" s="3"/>
      <c r="B743" s="1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5.75" customHeight="1" x14ac:dyDescent="0.25">
      <c r="A744" s="3"/>
      <c r="B744" s="1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5.75" customHeight="1" x14ac:dyDescent="0.25">
      <c r="A745" s="3"/>
      <c r="B745" s="1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5.75" customHeight="1" x14ac:dyDescent="0.25">
      <c r="A746" s="3"/>
      <c r="B746" s="1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5.75" customHeight="1" x14ac:dyDescent="0.25">
      <c r="A747" s="3"/>
      <c r="B747" s="1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5.75" customHeight="1" x14ac:dyDescent="0.25">
      <c r="A748" s="3"/>
      <c r="B748" s="1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5.75" customHeight="1" x14ac:dyDescent="0.25">
      <c r="A749" s="3"/>
      <c r="B749" s="1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5.75" customHeight="1" x14ac:dyDescent="0.25">
      <c r="A750" s="3"/>
      <c r="B750" s="1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5.75" customHeight="1" x14ac:dyDescent="0.25">
      <c r="A751" s="3"/>
      <c r="B751" s="1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5.75" customHeight="1" x14ac:dyDescent="0.25">
      <c r="A752" s="3"/>
      <c r="B752" s="1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5.75" customHeight="1" x14ac:dyDescent="0.25">
      <c r="A753" s="3"/>
      <c r="B753" s="1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5.75" customHeight="1" x14ac:dyDescent="0.25">
      <c r="A754" s="3"/>
      <c r="B754" s="1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5.75" customHeight="1" x14ac:dyDescent="0.25">
      <c r="A755" s="3"/>
      <c r="B755" s="1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5.75" customHeight="1" x14ac:dyDescent="0.25">
      <c r="A756" s="3"/>
      <c r="B756" s="1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5.75" customHeight="1" x14ac:dyDescent="0.25">
      <c r="A757" s="3"/>
      <c r="B757" s="1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5.75" customHeight="1" x14ac:dyDescent="0.25">
      <c r="A758" s="3"/>
      <c r="B758" s="1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5.75" customHeight="1" x14ac:dyDescent="0.25">
      <c r="A759" s="3"/>
      <c r="B759" s="1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5.75" customHeight="1" x14ac:dyDescent="0.25">
      <c r="A760" s="3"/>
      <c r="B760" s="1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5.75" customHeight="1" x14ac:dyDescent="0.25">
      <c r="A761" s="3"/>
      <c r="B761" s="1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5.75" customHeight="1" x14ac:dyDescent="0.25">
      <c r="A762" s="3"/>
      <c r="B762" s="1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5.75" customHeight="1" x14ac:dyDescent="0.25">
      <c r="A763" s="3"/>
      <c r="B763" s="1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5.75" customHeight="1" x14ac:dyDescent="0.25">
      <c r="A764" s="3"/>
      <c r="B764" s="1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5.75" customHeight="1" x14ac:dyDescent="0.25">
      <c r="A765" s="3"/>
      <c r="B765" s="1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5.75" customHeight="1" x14ac:dyDescent="0.25">
      <c r="A766" s="3"/>
      <c r="B766" s="1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5.75" customHeight="1" x14ac:dyDescent="0.25">
      <c r="A767" s="3"/>
      <c r="B767" s="1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5.75" customHeight="1" x14ac:dyDescent="0.25">
      <c r="A768" s="3"/>
      <c r="B768" s="1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5.75" customHeight="1" x14ac:dyDescent="0.25">
      <c r="A769" s="3"/>
      <c r="B769" s="1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5.75" customHeight="1" x14ac:dyDescent="0.25">
      <c r="A770" s="3"/>
      <c r="B770" s="1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5.75" customHeight="1" x14ac:dyDescent="0.25">
      <c r="A771" s="3"/>
      <c r="B771" s="1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5.75" customHeight="1" x14ac:dyDescent="0.25">
      <c r="A772" s="3"/>
      <c r="B772" s="1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5.75" customHeight="1" x14ac:dyDescent="0.25">
      <c r="A773" s="3"/>
      <c r="B773" s="1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5.75" customHeight="1" x14ac:dyDescent="0.25">
      <c r="A774" s="3"/>
      <c r="B774" s="1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5.75" customHeight="1" x14ac:dyDescent="0.25">
      <c r="A775" s="3"/>
      <c r="B775" s="1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5.75" customHeight="1" x14ac:dyDescent="0.25">
      <c r="A776" s="3"/>
      <c r="B776" s="1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5.75" customHeight="1" x14ac:dyDescent="0.25">
      <c r="A777" s="3"/>
      <c r="B777" s="1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5.75" customHeight="1" x14ac:dyDescent="0.25">
      <c r="A778" s="3"/>
      <c r="B778" s="1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5.75" customHeight="1" x14ac:dyDescent="0.25">
      <c r="A779" s="3"/>
      <c r="B779" s="1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</sheetData>
  <autoFilter ref="A1:M732" xr:uid="{00000000-0001-0000-0000-000000000000}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C6" sqref="C6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18" t="s">
        <v>13</v>
      </c>
      <c r="B1" s="19">
        <v>45382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18" t="s">
        <v>14</v>
      </c>
      <c r="B2" s="20" t="s">
        <v>15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18" t="s">
        <v>16</v>
      </c>
      <c r="B3" s="20" t="s">
        <v>40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18" t="s">
        <v>17</v>
      </c>
      <c r="B4" s="20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18" t="s">
        <v>18</v>
      </c>
      <c r="B5" s="21" t="s">
        <v>42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18" t="s">
        <v>19</v>
      </c>
      <c r="B6" s="20" t="s">
        <v>43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22" t="s">
        <v>20</v>
      </c>
      <c r="B7" s="23" t="s">
        <v>21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E2C3236B-A642-40BB-8532-0068C3BAEAD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22</v>
      </c>
      <c r="B1" s="5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24</v>
      </c>
      <c r="B2" s="5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26</v>
      </c>
      <c r="B3" s="6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5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5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2</v>
      </c>
      <c r="B6" s="5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5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5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5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5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7</v>
      </c>
      <c r="B11" s="8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7" t="s">
        <v>8</v>
      </c>
      <c r="B12" s="8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7" t="s">
        <v>9</v>
      </c>
      <c r="B13" s="8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10</v>
      </c>
      <c r="B14" s="8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11</v>
      </c>
      <c r="B15" s="8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Alexandra Vanessa Salgado Rodriguez</cp:lastModifiedBy>
  <dcterms:created xsi:type="dcterms:W3CDTF">2011-04-19T14:26:13Z</dcterms:created>
  <dcterms:modified xsi:type="dcterms:W3CDTF">2024-04-10T15:46:27Z</dcterms:modified>
</cp:coreProperties>
</file>